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\AQAR_A M College_Jhalda\AQAR_2020-2021\"/>
    </mc:Choice>
  </mc:AlternateContent>
  <xr:revisionPtr revIDLastSave="0" documentId="13_ncr:1_{5B33ECE1-B596-44CB-BB6E-66CAC6D2A8F2}" xr6:coauthVersionLast="47" xr6:coauthVersionMax="47" xr10:uidLastSave="{00000000-0000-0000-0000-000000000000}"/>
  <bookViews>
    <workbookView xWindow="-108" yWindow="-108" windowWidth="23256" windowHeight="12576" tabRatio="500" firstSheet="5" activeTab="12" xr2:uid="{00000000-000D-0000-FFFF-FFFF00000000}"/>
  </bookViews>
  <sheets>
    <sheet name="BSC PROGRAM" sheetId="1" r:id="rId1"/>
    <sheet name="BA PROGRAM" sheetId="2" r:id="rId2"/>
    <sheet name="math" sheetId="3" r:id="rId3"/>
    <sheet name="physics" sheetId="4" r:id="rId4"/>
    <sheet name="chemistry" sheetId="5" r:id="rId5"/>
    <sheet name="botany" sheetId="6" r:id="rId6"/>
    <sheet name="zoology" sheetId="7" r:id="rId7"/>
    <sheet name="bengali" sheetId="8" r:id="rId8"/>
    <sheet name="english" sheetId="9" r:id="rId9"/>
    <sheet name="history" sheetId="10" r:id="rId10"/>
    <sheet name="philosophy" sheetId="11" r:id="rId11"/>
    <sheet name="sanskrit" sheetId="12" r:id="rId12"/>
    <sheet name="geography" sheetId="13" r:id="rId13"/>
  </sheets>
  <definedNames>
    <definedName name="_xlnm.Print_Titles" localSheetId="1">'BA PROGRAM'!$1:$5</definedName>
    <definedName name="_xlnm.Print_Titles" localSheetId="0">'BSC PROGRAM'!$1:$5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13" l="1"/>
  <c r="I21" i="13"/>
  <c r="J21" i="13" s="1"/>
  <c r="L20" i="13"/>
  <c r="I20" i="13"/>
  <c r="J20" i="13" s="1"/>
  <c r="L19" i="13"/>
  <c r="J19" i="13"/>
  <c r="I19" i="13"/>
  <c r="L18" i="13"/>
  <c r="I18" i="13"/>
  <c r="J18" i="13" s="1"/>
  <c r="L17" i="13"/>
  <c r="I17" i="13"/>
  <c r="J17" i="13" s="1"/>
  <c r="L16" i="13"/>
  <c r="I16" i="13"/>
  <c r="J16" i="13" s="1"/>
  <c r="L15" i="13"/>
  <c r="J15" i="13"/>
  <c r="I15" i="13"/>
  <c r="L14" i="13"/>
  <c r="I14" i="13"/>
  <c r="J14" i="13" s="1"/>
  <c r="L13" i="13"/>
  <c r="I13" i="13"/>
  <c r="J13" i="13" s="1"/>
  <c r="L12" i="13"/>
  <c r="I12" i="13"/>
  <c r="J12" i="13" s="1"/>
  <c r="L11" i="13"/>
  <c r="J11" i="13"/>
  <c r="I11" i="13"/>
  <c r="L10" i="13"/>
  <c r="I10" i="13"/>
  <c r="J10" i="13" s="1"/>
  <c r="L9" i="13"/>
  <c r="I9" i="13"/>
  <c r="J9" i="13" s="1"/>
  <c r="L8" i="13"/>
  <c r="I8" i="13"/>
  <c r="J8" i="13" s="1"/>
  <c r="L7" i="13"/>
  <c r="J7" i="13"/>
  <c r="I7" i="13"/>
  <c r="L6" i="13"/>
  <c r="I6" i="13"/>
  <c r="J6" i="13" s="1"/>
  <c r="S2" i="13"/>
  <c r="R2" i="13"/>
  <c r="Q2" i="13"/>
  <c r="P2" i="13"/>
  <c r="O2" i="13"/>
  <c r="L10" i="12"/>
  <c r="J10" i="12"/>
  <c r="I10" i="12"/>
  <c r="L9" i="12"/>
  <c r="I9" i="12"/>
  <c r="J9" i="12" s="1"/>
  <c r="L8" i="12"/>
  <c r="I8" i="12"/>
  <c r="J8" i="12" s="1"/>
  <c r="L7" i="12"/>
  <c r="I7" i="12"/>
  <c r="J7" i="12" s="1"/>
  <c r="L6" i="12"/>
  <c r="J6" i="12"/>
  <c r="I6" i="12"/>
  <c r="S2" i="12"/>
  <c r="R2" i="12"/>
  <c r="Q2" i="12"/>
  <c r="P2" i="12"/>
  <c r="O2" i="12"/>
  <c r="L31" i="11"/>
  <c r="I31" i="11"/>
  <c r="J31" i="11" s="1"/>
  <c r="L30" i="11"/>
  <c r="J30" i="11"/>
  <c r="I30" i="11"/>
  <c r="L29" i="11"/>
  <c r="I29" i="11"/>
  <c r="J29" i="11" s="1"/>
  <c r="L28" i="11"/>
  <c r="I28" i="11"/>
  <c r="J28" i="11" s="1"/>
  <c r="L27" i="11"/>
  <c r="I27" i="11"/>
  <c r="J27" i="11" s="1"/>
  <c r="L26" i="11"/>
  <c r="J26" i="11"/>
  <c r="I26" i="11"/>
  <c r="L25" i="11"/>
  <c r="J25" i="11"/>
  <c r="I25" i="11"/>
  <c r="L24" i="11"/>
  <c r="I24" i="11"/>
  <c r="J24" i="11" s="1"/>
  <c r="L23" i="11"/>
  <c r="I23" i="11"/>
  <c r="J23" i="11" s="1"/>
  <c r="L22" i="11"/>
  <c r="J22" i="11"/>
  <c r="I22" i="11"/>
  <c r="L21" i="11"/>
  <c r="I21" i="11"/>
  <c r="J21" i="11" s="1"/>
  <c r="L20" i="11"/>
  <c r="I20" i="11"/>
  <c r="J20" i="11" s="1"/>
  <c r="L19" i="11"/>
  <c r="I19" i="11"/>
  <c r="J19" i="11" s="1"/>
  <c r="L18" i="11"/>
  <c r="J18" i="11"/>
  <c r="I18" i="11"/>
  <c r="L17" i="11"/>
  <c r="J17" i="11"/>
  <c r="I17" i="11"/>
  <c r="L16" i="11"/>
  <c r="I16" i="11"/>
  <c r="J16" i="11" s="1"/>
  <c r="L15" i="11"/>
  <c r="I15" i="11"/>
  <c r="J15" i="11" s="1"/>
  <c r="L14" i="11"/>
  <c r="J14" i="11"/>
  <c r="I14" i="11"/>
  <c r="L13" i="11"/>
  <c r="I13" i="11"/>
  <c r="J13" i="11" s="1"/>
  <c r="L12" i="11"/>
  <c r="I12" i="11"/>
  <c r="J12" i="11" s="1"/>
  <c r="L11" i="11"/>
  <c r="I11" i="11"/>
  <c r="J11" i="11" s="1"/>
  <c r="L10" i="11"/>
  <c r="J10" i="11"/>
  <c r="I10" i="11"/>
  <c r="L9" i="11"/>
  <c r="J9" i="11"/>
  <c r="I9" i="11"/>
  <c r="L8" i="11"/>
  <c r="I8" i="11"/>
  <c r="J8" i="11" s="1"/>
  <c r="L7" i="11"/>
  <c r="I7" i="11"/>
  <c r="J7" i="11" s="1"/>
  <c r="L6" i="11"/>
  <c r="J6" i="11"/>
  <c r="I6" i="11"/>
  <c r="S2" i="11"/>
  <c r="R2" i="11"/>
  <c r="Q2" i="11"/>
  <c r="P2" i="11"/>
  <c r="O2" i="11"/>
  <c r="L40" i="10"/>
  <c r="I40" i="10"/>
  <c r="J40" i="10" s="1"/>
  <c r="L39" i="10"/>
  <c r="J39" i="10"/>
  <c r="I39" i="10"/>
  <c r="L38" i="10"/>
  <c r="J38" i="10"/>
  <c r="I38" i="10"/>
  <c r="L37" i="10"/>
  <c r="I37" i="10"/>
  <c r="J37" i="10" s="1"/>
  <c r="L36" i="10"/>
  <c r="I36" i="10"/>
  <c r="J36" i="10" s="1"/>
  <c r="L35" i="10"/>
  <c r="J35" i="10"/>
  <c r="I35" i="10"/>
  <c r="L34" i="10"/>
  <c r="I34" i="10"/>
  <c r="J34" i="10" s="1"/>
  <c r="L33" i="10"/>
  <c r="I33" i="10"/>
  <c r="J33" i="10" s="1"/>
  <c r="L32" i="10"/>
  <c r="I32" i="10"/>
  <c r="J32" i="10" s="1"/>
  <c r="L31" i="10"/>
  <c r="J31" i="10"/>
  <c r="I31" i="10"/>
  <c r="L30" i="10"/>
  <c r="J30" i="10"/>
  <c r="I30" i="10"/>
  <c r="L29" i="10"/>
  <c r="I29" i="10"/>
  <c r="J29" i="10" s="1"/>
  <c r="L28" i="10"/>
  <c r="I28" i="10"/>
  <c r="J28" i="10" s="1"/>
  <c r="L27" i="10"/>
  <c r="J27" i="10"/>
  <c r="I27" i="10"/>
  <c r="L26" i="10"/>
  <c r="I26" i="10"/>
  <c r="J26" i="10" s="1"/>
  <c r="L25" i="10"/>
  <c r="I25" i="10"/>
  <c r="J25" i="10" s="1"/>
  <c r="L24" i="10"/>
  <c r="I24" i="10"/>
  <c r="J24" i="10" s="1"/>
  <c r="L23" i="10"/>
  <c r="J23" i="10"/>
  <c r="I23" i="10"/>
  <c r="L22" i="10"/>
  <c r="J22" i="10"/>
  <c r="I22" i="10"/>
  <c r="L21" i="10"/>
  <c r="I21" i="10"/>
  <c r="J21" i="10" s="1"/>
  <c r="L20" i="10"/>
  <c r="I20" i="10"/>
  <c r="J20" i="10" s="1"/>
  <c r="L19" i="10"/>
  <c r="J19" i="10"/>
  <c r="I19" i="10"/>
  <c r="L18" i="10"/>
  <c r="I18" i="10"/>
  <c r="J18" i="10" s="1"/>
  <c r="L17" i="10"/>
  <c r="I17" i="10"/>
  <c r="J17" i="10" s="1"/>
  <c r="L16" i="10"/>
  <c r="I16" i="10"/>
  <c r="J16" i="10" s="1"/>
  <c r="L15" i="10"/>
  <c r="J15" i="10"/>
  <c r="I15" i="10"/>
  <c r="L14" i="10"/>
  <c r="J14" i="10"/>
  <c r="I14" i="10"/>
  <c r="L13" i="10"/>
  <c r="I13" i="10"/>
  <c r="J13" i="10" s="1"/>
  <c r="L12" i="10"/>
  <c r="I12" i="10"/>
  <c r="J12" i="10" s="1"/>
  <c r="L11" i="10"/>
  <c r="J11" i="10"/>
  <c r="I11" i="10"/>
  <c r="L10" i="10"/>
  <c r="I10" i="10"/>
  <c r="J10" i="10" s="1"/>
  <c r="L9" i="10"/>
  <c r="I9" i="10"/>
  <c r="J9" i="10" s="1"/>
  <c r="L8" i="10"/>
  <c r="I8" i="10"/>
  <c r="J8" i="10" s="1"/>
  <c r="L7" i="10"/>
  <c r="J7" i="10"/>
  <c r="I7" i="10"/>
  <c r="L6" i="10"/>
  <c r="J6" i="10"/>
  <c r="I6" i="10"/>
  <c r="S2" i="10"/>
  <c r="R2" i="10"/>
  <c r="Q2" i="10"/>
  <c r="P2" i="10"/>
  <c r="O2" i="10"/>
  <c r="L32" i="9"/>
  <c r="J32" i="9"/>
  <c r="I32" i="9"/>
  <c r="L31" i="9"/>
  <c r="I31" i="9"/>
  <c r="J31" i="9" s="1"/>
  <c r="L30" i="9"/>
  <c r="I30" i="9"/>
  <c r="J30" i="9" s="1"/>
  <c r="L29" i="9"/>
  <c r="I29" i="9"/>
  <c r="J29" i="9" s="1"/>
  <c r="L28" i="9"/>
  <c r="J28" i="9"/>
  <c r="I28" i="9"/>
  <c r="L27" i="9"/>
  <c r="J27" i="9"/>
  <c r="I27" i="9"/>
  <c r="L26" i="9"/>
  <c r="I26" i="9"/>
  <c r="J26" i="9" s="1"/>
  <c r="L25" i="9"/>
  <c r="I25" i="9"/>
  <c r="J25" i="9" s="1"/>
  <c r="L24" i="9"/>
  <c r="J24" i="9"/>
  <c r="I24" i="9"/>
  <c r="L23" i="9"/>
  <c r="I23" i="9"/>
  <c r="J23" i="9" s="1"/>
  <c r="L22" i="9"/>
  <c r="I22" i="9"/>
  <c r="J22" i="9" s="1"/>
  <c r="L21" i="9"/>
  <c r="I21" i="9"/>
  <c r="J21" i="9" s="1"/>
  <c r="L20" i="9"/>
  <c r="J20" i="9"/>
  <c r="I20" i="9"/>
  <c r="L19" i="9"/>
  <c r="J19" i="9"/>
  <c r="I19" i="9"/>
  <c r="L18" i="9"/>
  <c r="J18" i="9"/>
  <c r="I18" i="9"/>
  <c r="L17" i="9"/>
  <c r="I17" i="9"/>
  <c r="J17" i="9" s="1"/>
  <c r="L16" i="9"/>
  <c r="J16" i="9"/>
  <c r="I16" i="9"/>
  <c r="L15" i="9"/>
  <c r="J15" i="9"/>
  <c r="I15" i="9"/>
  <c r="L14" i="9"/>
  <c r="I14" i="9"/>
  <c r="J14" i="9" s="1"/>
  <c r="L13" i="9"/>
  <c r="I13" i="9"/>
  <c r="J13" i="9" s="1"/>
  <c r="L12" i="9"/>
  <c r="J12" i="9"/>
  <c r="I12" i="9"/>
  <c r="L11" i="9"/>
  <c r="I11" i="9"/>
  <c r="J11" i="9" s="1"/>
  <c r="L10" i="9"/>
  <c r="I10" i="9"/>
  <c r="J10" i="9" s="1"/>
  <c r="L9" i="9"/>
  <c r="I9" i="9"/>
  <c r="J9" i="9" s="1"/>
  <c r="L8" i="9"/>
  <c r="J8" i="9"/>
  <c r="I8" i="9"/>
  <c r="L7" i="9"/>
  <c r="I7" i="9"/>
  <c r="J7" i="9" s="1"/>
  <c r="L6" i="9"/>
  <c r="J6" i="9"/>
  <c r="I6" i="9"/>
  <c r="S2" i="9"/>
  <c r="R2" i="9"/>
  <c r="Q2" i="9"/>
  <c r="P2" i="9"/>
  <c r="O2" i="9"/>
  <c r="L42" i="8"/>
  <c r="I42" i="8"/>
  <c r="J42" i="8" s="1"/>
  <c r="L41" i="8"/>
  <c r="J41" i="8"/>
  <c r="I41" i="8"/>
  <c r="L40" i="8"/>
  <c r="I40" i="8"/>
  <c r="J40" i="8" s="1"/>
  <c r="L39" i="8"/>
  <c r="J39" i="8"/>
  <c r="I39" i="8"/>
  <c r="L38" i="8"/>
  <c r="J38" i="8"/>
  <c r="I38" i="8"/>
  <c r="L37" i="8"/>
  <c r="J37" i="8"/>
  <c r="I37" i="8"/>
  <c r="L36" i="8"/>
  <c r="I36" i="8"/>
  <c r="J36" i="8" s="1"/>
  <c r="L35" i="8"/>
  <c r="J35" i="8"/>
  <c r="I35" i="8"/>
  <c r="L34" i="8"/>
  <c r="J34" i="8"/>
  <c r="I34" i="8"/>
  <c r="L33" i="8"/>
  <c r="I33" i="8"/>
  <c r="J33" i="8" s="1"/>
  <c r="L32" i="8"/>
  <c r="I32" i="8"/>
  <c r="J32" i="8" s="1"/>
  <c r="L31" i="8"/>
  <c r="J31" i="8"/>
  <c r="I31" i="8"/>
  <c r="L30" i="8"/>
  <c r="I30" i="8"/>
  <c r="J30" i="8" s="1"/>
  <c r="L29" i="8"/>
  <c r="I29" i="8"/>
  <c r="J29" i="8" s="1"/>
  <c r="L28" i="8"/>
  <c r="I28" i="8"/>
  <c r="J28" i="8" s="1"/>
  <c r="L27" i="8"/>
  <c r="J27" i="8"/>
  <c r="I27" i="8"/>
  <c r="L26" i="8"/>
  <c r="I26" i="8"/>
  <c r="J26" i="8" s="1"/>
  <c r="L25" i="8"/>
  <c r="J25" i="8"/>
  <c r="I25" i="8"/>
  <c r="L24" i="8"/>
  <c r="I24" i="8"/>
  <c r="J24" i="8" s="1"/>
  <c r="L23" i="8"/>
  <c r="J23" i="8"/>
  <c r="I23" i="8"/>
  <c r="L22" i="8"/>
  <c r="J22" i="8"/>
  <c r="I22" i="8"/>
  <c r="L21" i="8"/>
  <c r="J21" i="8"/>
  <c r="I21" i="8"/>
  <c r="L20" i="8"/>
  <c r="I20" i="8"/>
  <c r="J20" i="8" s="1"/>
  <c r="L19" i="8"/>
  <c r="J19" i="8"/>
  <c r="I19" i="8"/>
  <c r="L18" i="8"/>
  <c r="J18" i="8"/>
  <c r="I18" i="8"/>
  <c r="L17" i="8"/>
  <c r="I17" i="8"/>
  <c r="J17" i="8" s="1"/>
  <c r="L16" i="8"/>
  <c r="I16" i="8"/>
  <c r="J16" i="8" s="1"/>
  <c r="L15" i="8"/>
  <c r="J15" i="8"/>
  <c r="I15" i="8"/>
  <c r="L14" i="8"/>
  <c r="I14" i="8"/>
  <c r="J14" i="8" s="1"/>
  <c r="L13" i="8"/>
  <c r="I13" i="8"/>
  <c r="J13" i="8" s="1"/>
  <c r="L12" i="8"/>
  <c r="I12" i="8"/>
  <c r="J12" i="8" s="1"/>
  <c r="L11" i="8"/>
  <c r="J11" i="8"/>
  <c r="I11" i="8"/>
  <c r="L10" i="8"/>
  <c r="I10" i="8"/>
  <c r="J10" i="8" s="1"/>
  <c r="L9" i="8"/>
  <c r="J9" i="8"/>
  <c r="I9" i="8"/>
  <c r="L8" i="8"/>
  <c r="I8" i="8"/>
  <c r="J8" i="8" s="1"/>
  <c r="L7" i="8"/>
  <c r="J7" i="8"/>
  <c r="I7" i="8"/>
  <c r="L6" i="8"/>
  <c r="J6" i="8"/>
  <c r="I6" i="8"/>
  <c r="S2" i="8"/>
  <c r="R2" i="8"/>
  <c r="Q2" i="8"/>
  <c r="P2" i="8"/>
  <c r="O2" i="8"/>
  <c r="L20" i="7"/>
  <c r="J20" i="7"/>
  <c r="I20" i="7"/>
  <c r="L19" i="7"/>
  <c r="J19" i="7"/>
  <c r="I19" i="7"/>
  <c r="L18" i="7"/>
  <c r="I18" i="7"/>
  <c r="J18" i="7" s="1"/>
  <c r="L17" i="7"/>
  <c r="I17" i="7"/>
  <c r="J17" i="7" s="1"/>
  <c r="L16" i="7"/>
  <c r="J16" i="7"/>
  <c r="I16" i="7"/>
  <c r="L15" i="7"/>
  <c r="I15" i="7"/>
  <c r="J15" i="7" s="1"/>
  <c r="L14" i="7"/>
  <c r="I14" i="7"/>
  <c r="J14" i="7" s="1"/>
  <c r="L13" i="7"/>
  <c r="I13" i="7"/>
  <c r="J13" i="7" s="1"/>
  <c r="L12" i="7"/>
  <c r="J12" i="7"/>
  <c r="I12" i="7"/>
  <c r="L11" i="7"/>
  <c r="I11" i="7"/>
  <c r="J11" i="7" s="1"/>
  <c r="L10" i="7"/>
  <c r="J10" i="7"/>
  <c r="I10" i="7"/>
  <c r="L9" i="7"/>
  <c r="I9" i="7"/>
  <c r="J9" i="7" s="1"/>
  <c r="L8" i="7"/>
  <c r="J8" i="7"/>
  <c r="I8" i="7"/>
  <c r="L7" i="7"/>
  <c r="J7" i="7"/>
  <c r="I7" i="7"/>
  <c r="L6" i="7"/>
  <c r="J6" i="7"/>
  <c r="I6" i="7"/>
  <c r="S2" i="7"/>
  <c r="R2" i="7"/>
  <c r="Q2" i="7"/>
  <c r="P2" i="7"/>
  <c r="O2" i="7"/>
  <c r="L15" i="6"/>
  <c r="J15" i="6"/>
  <c r="I15" i="6"/>
  <c r="L14" i="6"/>
  <c r="J14" i="6"/>
  <c r="I14" i="6"/>
  <c r="L13" i="6"/>
  <c r="I13" i="6"/>
  <c r="J13" i="6" s="1"/>
  <c r="L12" i="6"/>
  <c r="J12" i="6"/>
  <c r="I12" i="6"/>
  <c r="L11" i="6"/>
  <c r="J11" i="6"/>
  <c r="I11" i="6"/>
  <c r="L10" i="6"/>
  <c r="I10" i="6"/>
  <c r="J10" i="6" s="1"/>
  <c r="L9" i="6"/>
  <c r="I9" i="6"/>
  <c r="J9" i="6" s="1"/>
  <c r="L8" i="6"/>
  <c r="J8" i="6"/>
  <c r="I8" i="6"/>
  <c r="L7" i="6"/>
  <c r="I7" i="6"/>
  <c r="J7" i="6" s="1"/>
  <c r="L6" i="6"/>
  <c r="I6" i="6"/>
  <c r="J6" i="6" s="1"/>
  <c r="S2" i="6"/>
  <c r="R2" i="6"/>
  <c r="Q2" i="6"/>
  <c r="P2" i="6"/>
  <c r="O2" i="6"/>
  <c r="L17" i="5"/>
  <c r="I17" i="5"/>
  <c r="J17" i="5" s="1"/>
  <c r="L16" i="5"/>
  <c r="I16" i="5"/>
  <c r="J16" i="5" s="1"/>
  <c r="L15" i="5"/>
  <c r="I15" i="5"/>
  <c r="J15" i="5" s="1"/>
  <c r="L14" i="5"/>
  <c r="J14" i="5"/>
  <c r="I14" i="5"/>
  <c r="L13" i="5"/>
  <c r="I13" i="5"/>
  <c r="J13" i="5" s="1"/>
  <c r="L12" i="5"/>
  <c r="J12" i="5"/>
  <c r="I12" i="5"/>
  <c r="L11" i="5"/>
  <c r="I11" i="5"/>
  <c r="J11" i="5" s="1"/>
  <c r="L10" i="5"/>
  <c r="J10" i="5"/>
  <c r="I10" i="5"/>
  <c r="L9" i="5"/>
  <c r="J9" i="5"/>
  <c r="I9" i="5"/>
  <c r="L8" i="5"/>
  <c r="J8" i="5"/>
  <c r="I8" i="5"/>
  <c r="L7" i="5"/>
  <c r="I7" i="5"/>
  <c r="J7" i="5" s="1"/>
  <c r="L6" i="5"/>
  <c r="J6" i="5"/>
  <c r="I6" i="5"/>
  <c r="S2" i="5"/>
  <c r="R2" i="5"/>
  <c r="Q2" i="5"/>
  <c r="P2" i="5"/>
  <c r="O2" i="5"/>
  <c r="L21" i="4"/>
  <c r="I21" i="4"/>
  <c r="J21" i="4" s="1"/>
  <c r="L20" i="4"/>
  <c r="J20" i="4"/>
  <c r="I20" i="4"/>
  <c r="L19" i="4"/>
  <c r="I19" i="4"/>
  <c r="J19" i="4" s="1"/>
  <c r="L18" i="4"/>
  <c r="I18" i="4"/>
  <c r="J18" i="4" s="1"/>
  <c r="L17" i="4"/>
  <c r="I17" i="4"/>
  <c r="J17" i="4" s="1"/>
  <c r="L16" i="4"/>
  <c r="J16" i="4"/>
  <c r="I16" i="4"/>
  <c r="L15" i="4"/>
  <c r="I15" i="4"/>
  <c r="J15" i="4" s="1"/>
  <c r="L14" i="4"/>
  <c r="J14" i="4"/>
  <c r="I14" i="4"/>
  <c r="L13" i="4"/>
  <c r="I13" i="4"/>
  <c r="J13" i="4" s="1"/>
  <c r="L12" i="4"/>
  <c r="J12" i="4"/>
  <c r="I12" i="4"/>
  <c r="L11" i="4"/>
  <c r="J11" i="4"/>
  <c r="I11" i="4"/>
  <c r="L10" i="4"/>
  <c r="J10" i="4"/>
  <c r="I10" i="4"/>
  <c r="L9" i="4"/>
  <c r="I9" i="4"/>
  <c r="J9" i="4" s="1"/>
  <c r="L8" i="4"/>
  <c r="J8" i="4"/>
  <c r="I8" i="4"/>
  <c r="L7" i="4"/>
  <c r="J7" i="4"/>
  <c r="I7" i="4"/>
  <c r="L6" i="4"/>
  <c r="I6" i="4"/>
  <c r="J6" i="4" s="1"/>
  <c r="S2" i="4"/>
  <c r="R2" i="4"/>
  <c r="Q2" i="4"/>
  <c r="P2" i="4"/>
  <c r="O2" i="4"/>
  <c r="L45" i="3"/>
  <c r="J45" i="3"/>
  <c r="I45" i="3"/>
  <c r="L44" i="3"/>
  <c r="I44" i="3"/>
  <c r="J44" i="3" s="1"/>
  <c r="L43" i="3"/>
  <c r="I43" i="3"/>
  <c r="J43" i="3" s="1"/>
  <c r="L42" i="3"/>
  <c r="J42" i="3"/>
  <c r="I42" i="3"/>
  <c r="L41" i="3"/>
  <c r="I41" i="3"/>
  <c r="J41" i="3" s="1"/>
  <c r="L40" i="3"/>
  <c r="I40" i="3"/>
  <c r="J40" i="3" s="1"/>
  <c r="L39" i="3"/>
  <c r="I39" i="3"/>
  <c r="J39" i="3" s="1"/>
  <c r="L38" i="3"/>
  <c r="J38" i="3"/>
  <c r="I38" i="3"/>
  <c r="L37" i="3"/>
  <c r="I37" i="3"/>
  <c r="J37" i="3" s="1"/>
  <c r="L36" i="3"/>
  <c r="J36" i="3"/>
  <c r="I36" i="3"/>
  <c r="L35" i="3"/>
  <c r="I35" i="3"/>
  <c r="J35" i="3" s="1"/>
  <c r="L34" i="3"/>
  <c r="J34" i="3"/>
  <c r="I34" i="3"/>
  <c r="L33" i="3"/>
  <c r="J33" i="3"/>
  <c r="I33" i="3"/>
  <c r="L32" i="3"/>
  <c r="J32" i="3"/>
  <c r="I32" i="3"/>
  <c r="L31" i="3"/>
  <c r="I31" i="3"/>
  <c r="J31" i="3" s="1"/>
  <c r="L30" i="3"/>
  <c r="J30" i="3"/>
  <c r="I30" i="3"/>
  <c r="L29" i="3"/>
  <c r="J29" i="3"/>
  <c r="I29" i="3"/>
  <c r="L28" i="3"/>
  <c r="I28" i="3"/>
  <c r="J28" i="3" s="1"/>
  <c r="L27" i="3"/>
  <c r="I27" i="3"/>
  <c r="J27" i="3" s="1"/>
  <c r="L26" i="3"/>
  <c r="J26" i="3"/>
  <c r="I26" i="3"/>
  <c r="L25" i="3"/>
  <c r="I25" i="3"/>
  <c r="J25" i="3" s="1"/>
  <c r="L24" i="3"/>
  <c r="I24" i="3"/>
  <c r="J24" i="3" s="1"/>
  <c r="L23" i="3"/>
  <c r="I23" i="3"/>
  <c r="J23" i="3" s="1"/>
  <c r="L22" i="3"/>
  <c r="J22" i="3"/>
  <c r="I22" i="3"/>
  <c r="L21" i="3"/>
  <c r="I21" i="3"/>
  <c r="J21" i="3" s="1"/>
  <c r="L20" i="3"/>
  <c r="J20" i="3"/>
  <c r="I20" i="3"/>
  <c r="L19" i="3"/>
  <c r="I19" i="3"/>
  <c r="J19" i="3" s="1"/>
  <c r="L18" i="3"/>
  <c r="J18" i="3"/>
  <c r="I18" i="3"/>
  <c r="L17" i="3"/>
  <c r="J17" i="3"/>
  <c r="I17" i="3"/>
  <c r="L16" i="3"/>
  <c r="J16" i="3"/>
  <c r="I16" i="3"/>
  <c r="L15" i="3"/>
  <c r="I15" i="3"/>
  <c r="J15" i="3" s="1"/>
  <c r="L14" i="3"/>
  <c r="J14" i="3"/>
  <c r="I14" i="3"/>
  <c r="L13" i="3"/>
  <c r="J13" i="3"/>
  <c r="I13" i="3"/>
  <c r="L12" i="3"/>
  <c r="I12" i="3"/>
  <c r="J12" i="3" s="1"/>
  <c r="L11" i="3"/>
  <c r="I11" i="3"/>
  <c r="J11" i="3" s="1"/>
  <c r="L10" i="3"/>
  <c r="J10" i="3"/>
  <c r="I10" i="3"/>
  <c r="L9" i="3"/>
  <c r="I9" i="3"/>
  <c r="J9" i="3" s="1"/>
  <c r="L8" i="3"/>
  <c r="I8" i="3"/>
  <c r="J8" i="3" s="1"/>
  <c r="L7" i="3"/>
  <c r="I7" i="3"/>
  <c r="J7" i="3" s="1"/>
  <c r="L6" i="3"/>
  <c r="J6" i="3"/>
  <c r="I6" i="3"/>
  <c r="S2" i="3"/>
  <c r="R2" i="3"/>
  <c r="Q2" i="3"/>
  <c r="P2" i="3"/>
  <c r="O2" i="3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Q2" i="2"/>
  <c r="P2" i="2"/>
  <c r="O2" i="2"/>
  <c r="N2" i="2"/>
  <c r="M2" i="2"/>
  <c r="Q2" i="1"/>
  <c r="P2" i="1"/>
  <c r="O2" i="1"/>
  <c r="N2" i="1"/>
  <c r="M2" i="1"/>
  <c r="R2" i="1" l="1"/>
  <c r="R2" i="2"/>
  <c r="T2" i="3"/>
  <c r="T2" i="4"/>
  <c r="T2" i="5"/>
  <c r="T2" i="6"/>
  <c r="T2" i="7"/>
  <c r="T2" i="9"/>
  <c r="T2" i="12"/>
  <c r="T2" i="10"/>
  <c r="T2" i="8"/>
  <c r="T2" i="11"/>
  <c r="T2" i="13"/>
</calcChain>
</file>

<file path=xl/sharedStrings.xml><?xml version="1.0" encoding="utf-8"?>
<sst xmlns="http://schemas.openxmlformats.org/spreadsheetml/2006/main" count="2661" uniqueCount="1359">
  <si>
    <t>Grade</t>
  </si>
  <si>
    <t>CGPA 9.01 – 10</t>
  </si>
  <si>
    <t>CGPA 8.01 – 9</t>
  </si>
  <si>
    <t>CGPA 7.01 – 8</t>
  </si>
  <si>
    <t>CGPA 6.01 – 7</t>
  </si>
  <si>
    <t>CGPA 5.01 – 6</t>
  </si>
  <si>
    <t>TOTAL</t>
  </si>
  <si>
    <t>Number of students</t>
  </si>
  <si>
    <t>Roll No</t>
  </si>
  <si>
    <t>Registration No</t>
  </si>
  <si>
    <t>DOB</t>
  </si>
  <si>
    <t>Name</t>
  </si>
  <si>
    <t>Sex</t>
  </si>
  <si>
    <t>Subjects</t>
  </si>
  <si>
    <t>Mob. No</t>
  </si>
  <si>
    <t>Fees</t>
  </si>
  <si>
    <t>CGPA</t>
  </si>
  <si>
    <t>101642-1830003</t>
  </si>
  <si>
    <t>000124</t>
  </si>
  <si>
    <t>06-02-2000</t>
  </si>
  <si>
    <t>CHHABI MAHATO</t>
  </si>
  <si>
    <t>FEMALE</t>
  </si>
  <si>
    <t>DSE3   BCEMDSRC  Green Chemistry
DSE3   BMTMDSRT  Probability and Statistics
DSE3   BPHSDSRT  Nuclear and Particle Physics
SEC   BPHSSERT  Electrical circuits and Network Skills</t>
  </si>
  <si>
    <t>320/-</t>
  </si>
  <si>
    <t>% EQUIVALENT</t>
  </si>
  <si>
    <t>101652-1730313</t>
  </si>
  <si>
    <t>000762</t>
  </si>
  <si>
    <t>01-02-1997</t>
  </si>
  <si>
    <t>SUNITA MAJHI</t>
  </si>
  <si>
    <t>DSE3   BBNGDSRT  BANGLA SAHITYER ITIHAS-UNISH SHATAK O BISH SHATAKER PRATHAMARDHA
SEC   BBNGSERT  BHASHA SHIKHANER KOUSHOL
GE-2   BHISGERT  Historians of India
DSE3   BPLSDSRT  Human Rights in India</t>
  </si>
  <si>
    <t>300/-</t>
  </si>
  <si>
    <t>101652-1830373</t>
  </si>
  <si>
    <t>000734</t>
  </si>
  <si>
    <t>26-06-1999</t>
  </si>
  <si>
    <t>SARITA TUDU</t>
  </si>
  <si>
    <t>DSE3   BBNGDSRT  BANGLA SAHITYER ITIHAS-UNISH SHATAK O BISH SHATAKER PRATHAMARDHA
SEC   BBNGSERT  BHASHA SHIKHANER KOUSHOL
DSE3   BHISDSRT  Local History: Study of Manbhum
GE-2   BPLSGERT  United Nations and Global Conflicts I</t>
  </si>
  <si>
    <t>101652-1830183</t>
  </si>
  <si>
    <t>000545</t>
  </si>
  <si>
    <t>02-05-2000</t>
  </si>
  <si>
    <t>LALTU DHIBAR</t>
  </si>
  <si>
    <t>MALE</t>
  </si>
  <si>
    <t>DSE3   BBNGDSRT  BANGLA SAHITYER ITIHAS-UNISH SHATAK O BISH SHATAKER PRATHAMARDHA
SEC   BBNGSERT  BHASHA SHIKHANER KOUSHOL
GE-2   BHINGERT  paschatya darshnik chintan ewam hindi
DSE3   BPLSDSRT  Human Rights in India</t>
  </si>
  <si>
    <t>101652-1830199</t>
  </si>
  <si>
    <t>000561</t>
  </si>
  <si>
    <t>05-08-2001</t>
  </si>
  <si>
    <t>MAMAN DUTTA</t>
  </si>
  <si>
    <t>DSE3   BBNGDSRT  BANGLA SAHITYER ITIHAS-UNISH SHATAK O BISH SHATAKER PRATHAMARDHA
DSE4   BPHIDSRT  Nyaya
SEC   BPHISERT  Psychology (Part-II)
GE-2   BPLSGERT  United Nations and Global Conflicts I</t>
  </si>
  <si>
    <t>101652-1830246</t>
  </si>
  <si>
    <t>000608</t>
  </si>
  <si>
    <t>15-07-2000</t>
  </si>
  <si>
    <t>NITU GORAIN</t>
  </si>
  <si>
    <t>DSE3   BBNGDSRT  BANGLA SAHITYER ITIHAS-UNISH SHATAK O BISH SHATAKER PRATHAMARDHA
SEC   BBNGSERT  BHASHA SHIKHANER KOUSHOL
DSE4   BHISDSRT  Patterns of capitalism in Europe 16th Century to 20th century.
GE-2   BPLSGERT  United Nations and Global Conflicts I</t>
  </si>
  <si>
    <t>101652-1830459</t>
  </si>
  <si>
    <t>000819</t>
  </si>
  <si>
    <t>04-01-2000</t>
  </si>
  <si>
    <t>UPENDRANATH MAHATO</t>
  </si>
  <si>
    <t>101652-1830211</t>
  </si>
  <si>
    <t>000573</t>
  </si>
  <si>
    <t>27-12-1999</t>
  </si>
  <si>
    <t>MANORANJAN MAHATO</t>
  </si>
  <si>
    <t>101652-1830249</t>
  </si>
  <si>
    <t>000611</t>
  </si>
  <si>
    <t>27-07-2000</t>
  </si>
  <si>
    <t>PABITA MAHATO</t>
  </si>
  <si>
    <t>101652-1830020</t>
  </si>
  <si>
    <t>000383</t>
  </si>
  <si>
    <t>03-01-2001</t>
  </si>
  <si>
    <t>AJANTA MAHATO</t>
  </si>
  <si>
    <t>101652-1830060</t>
  </si>
  <si>
    <t>000423</t>
  </si>
  <si>
    <t>03-08-2000</t>
  </si>
  <si>
    <t>BARSHA DUTTA</t>
  </si>
  <si>
    <t>101652-1830132</t>
  </si>
  <si>
    <t>000494</t>
  </si>
  <si>
    <t>12-07-2000</t>
  </si>
  <si>
    <t>GAYATRI KUMAR</t>
  </si>
  <si>
    <t>101652-1830367</t>
  </si>
  <si>
    <t>000728</t>
  </si>
  <si>
    <t>02-02-2001</t>
  </si>
  <si>
    <t>SAPTAMI MAHATO</t>
  </si>
  <si>
    <t>101652-1830306</t>
  </si>
  <si>
    <t>000667</t>
  </si>
  <si>
    <t>13-02-2001</t>
  </si>
  <si>
    <t>RATULI KUMAR</t>
  </si>
  <si>
    <t>101652-1830123</t>
  </si>
  <si>
    <t>000485</t>
  </si>
  <si>
    <t>11-04-1997</t>
  </si>
  <si>
    <t>DIPNARAYAN SINGHA</t>
  </si>
  <si>
    <t>101652-1830374</t>
  </si>
  <si>
    <t>000735</t>
  </si>
  <si>
    <t>17-10-2000</t>
  </si>
  <si>
    <t>SASTI KANDU</t>
  </si>
  <si>
    <t>101652-1830270</t>
  </si>
  <si>
    <t>000632</t>
  </si>
  <si>
    <t>22-05-2001</t>
  </si>
  <si>
    <t>PRASENJIT GORAIN</t>
  </si>
  <si>
    <t>GE-2   BBNGGERT  BYABOHARIK BANGLA BYAKARON
DSE3   BHISDSRT  Local History: Study of Manbhum
SEC   BHISSERT  Understanding Heritage
DSE3   BPLSDSRT  Human Rights in India</t>
  </si>
  <si>
    <t>101652-1830157</t>
  </si>
  <si>
    <t>000519</t>
  </si>
  <si>
    <t>12-11-1999</t>
  </si>
  <si>
    <t>KABITA MAHATO</t>
  </si>
  <si>
    <t>101652-1830193</t>
  </si>
  <si>
    <t>000555</t>
  </si>
  <si>
    <t>05-11-1998</t>
  </si>
  <si>
    <t>MAHASHWETA TANTUBAY</t>
  </si>
  <si>
    <t>101652-1835859</t>
  </si>
  <si>
    <t>009777</t>
  </si>
  <si>
    <t>02-04-2000</t>
  </si>
  <si>
    <t>SAPTAMI RAJAK</t>
  </si>
  <si>
    <t>101652-1830243</t>
  </si>
  <si>
    <t>000605</t>
  </si>
  <si>
    <t>04-01-1999</t>
  </si>
  <si>
    <t>NISHA MAHATO</t>
  </si>
  <si>
    <t>DSE3   BBNGDSRT  BANGLA SAHITYER ITIHAS-UNISH SHATAK O BISH SHATAKER PRATHAMARDHA
SEC   BBNGSERT  BHASHA SHIKHANER KOUSHOL
DSE3   BPHIDSRT  Logic
GE-2   BPLSGERT  United Nations and Global Conflicts I</t>
  </si>
  <si>
    <t>101652-1830357</t>
  </si>
  <si>
    <t>000718</t>
  </si>
  <si>
    <t>02-02-2000</t>
  </si>
  <si>
    <t>SANGITA KUMAR</t>
  </si>
  <si>
    <t>101652-1830407</t>
  </si>
  <si>
    <t>000767</t>
  </si>
  <si>
    <t>17-11-2000</t>
  </si>
  <si>
    <t>SOURAV KUIRY</t>
  </si>
  <si>
    <t>101652-1830088</t>
  </si>
  <si>
    <t>000451</t>
  </si>
  <si>
    <t>BISHNU KUMAR</t>
  </si>
  <si>
    <t>101652-1830033</t>
  </si>
  <si>
    <t>000396</t>
  </si>
  <si>
    <t>06-09-1999</t>
  </si>
  <si>
    <t>AMBARISH KUMAR</t>
  </si>
  <si>
    <t>101652-1830359</t>
  </si>
  <si>
    <t>000720</t>
  </si>
  <si>
    <t>SANIA MIRZA KHATUN</t>
  </si>
  <si>
    <t>101652-1830278</t>
  </si>
  <si>
    <t>000640</t>
  </si>
  <si>
    <t>03-03-2000</t>
  </si>
  <si>
    <t>PRIYANKA RAKSHIT</t>
  </si>
  <si>
    <t>DSE3   BBNGDSRT  BANGLA SAHITYER ITIHAS-UNISH SHATAK O BISH SHATAKER PRATHAMARDHA
DSE4   BHISDSRT  Patterns of capitalism in Europe 16th Century to 20th century.
SEC   BHISSERT  Understanding Heritage
GE-2   BPLSGERT  United Nations and Global Conflicts I</t>
  </si>
  <si>
    <t>101652-1830372</t>
  </si>
  <si>
    <t>000733</t>
  </si>
  <si>
    <t>06-02-2001</t>
  </si>
  <si>
    <t>SARITA MAHATO</t>
  </si>
  <si>
    <t>101652-1830077</t>
  </si>
  <si>
    <t>000440</t>
  </si>
  <si>
    <t>12-08-1998</t>
  </si>
  <si>
    <t>BINA MAHATO</t>
  </si>
  <si>
    <t>101652-1830110</t>
  </si>
  <si>
    <t>000473</t>
  </si>
  <si>
    <t>12-03-2000</t>
  </si>
  <si>
    <t>DEBASHREE MAHATO</t>
  </si>
  <si>
    <t>101652-1830112</t>
  </si>
  <si>
    <t>000475</t>
  </si>
  <si>
    <t>05-10-2000</t>
  </si>
  <si>
    <t>DEBOLIKA DAS</t>
  </si>
  <si>
    <t>101652-1830136</t>
  </si>
  <si>
    <t>000498</t>
  </si>
  <si>
    <t>15-08-2000</t>
  </si>
  <si>
    <t>GULAPI MAJHI</t>
  </si>
  <si>
    <t>101652-1830286</t>
  </si>
  <si>
    <t>000647</t>
  </si>
  <si>
    <t>21-07-2000</t>
  </si>
  <si>
    <t>PURNIMA KUIRY</t>
  </si>
  <si>
    <t>DSE3   BBNGDSRT  BANGLA SAHITYER ITIHAS-UNISH SHATAK O BISH SHATAKER PRATHAMARDHA
SEC   BBNGSERT  BHASHA SHIKHANER KOUSHOL
DSE4   BPHIDSRT  Nyaya
GE-2   BPLSGERT  United Nations and Global Conflicts I</t>
  </si>
  <si>
    <t>101652-1830208</t>
  </si>
  <si>
    <t>000570</t>
  </si>
  <si>
    <t>10-03-1999</t>
  </si>
  <si>
    <t>MANISHA MAHATO</t>
  </si>
  <si>
    <t>101652-1830280</t>
  </si>
  <si>
    <t>000642</t>
  </si>
  <si>
    <t>25-02-2001</t>
  </si>
  <si>
    <t>PUJA DEY</t>
  </si>
  <si>
    <t>101652-1830360</t>
  </si>
  <si>
    <t>000721</t>
  </si>
  <si>
    <t>18-02-1999</t>
  </si>
  <si>
    <t>SANJIBANI MAHATO</t>
  </si>
  <si>
    <t>101652-1830203</t>
  </si>
  <si>
    <t>000565</t>
  </si>
  <si>
    <t>04-08-1999</t>
  </si>
  <si>
    <t>MANASI MAHATO</t>
  </si>
  <si>
    <t>101652-1830398</t>
  </si>
  <si>
    <t>000758</t>
  </si>
  <si>
    <t>06-05-1999</t>
  </si>
  <si>
    <t>SOMBARI MAHATO</t>
  </si>
  <si>
    <t>101652-1830284</t>
  </si>
  <si>
    <t>000645</t>
  </si>
  <si>
    <t>26-08-1999</t>
  </si>
  <si>
    <t>PURNIMA DUTTA</t>
  </si>
  <si>
    <t>101652-1830144</t>
  </si>
  <si>
    <t>000506</t>
  </si>
  <si>
    <t>26-07-1999</t>
  </si>
  <si>
    <t>JAMUNA MAHATO</t>
  </si>
  <si>
    <t>101652-1830287</t>
  </si>
  <si>
    <t>000648</t>
  </si>
  <si>
    <t>20-01-2001</t>
  </si>
  <si>
    <t>PURNIMA MAHATO</t>
  </si>
  <si>
    <t>101652-1830458</t>
  </si>
  <si>
    <t>000818</t>
  </si>
  <si>
    <t>25-05-2000</t>
  </si>
  <si>
    <t>UPASHI MAHATO</t>
  </si>
  <si>
    <t>DSE3   BBNGDSRT  BANGLA SAHITYER ITIHAS-UNISH SHATAK O BISH SHATAKER PRATHAMARDHA
DSE3   BHISDSRT  Local History: Study of Manbhum
SEC   BHISSERT  Understanding Heritage
GE-2   BPLSGERT  United Nations and Global Conflicts I</t>
  </si>
  <si>
    <t>101652-1830290</t>
  </si>
  <si>
    <t>000651</t>
  </si>
  <si>
    <t>28-04-2000</t>
  </si>
  <si>
    <t>PUSPA KUMAR</t>
  </si>
  <si>
    <t>101652-1830046</t>
  </si>
  <si>
    <t>000409</t>
  </si>
  <si>
    <t>03-06-2000</t>
  </si>
  <si>
    <t>ARPITA NAYAK</t>
  </si>
  <si>
    <t>101652-1830082</t>
  </si>
  <si>
    <t>000445</t>
  </si>
  <si>
    <t>10-07-2000</t>
  </si>
  <si>
    <t>BINOD KUIRY</t>
  </si>
  <si>
    <t>101652-1830266</t>
  </si>
  <si>
    <t>000628</t>
  </si>
  <si>
    <t>21-05-2000</t>
  </si>
  <si>
    <t>PRAKASH GORAIN</t>
  </si>
  <si>
    <t>101652-1830081</t>
  </si>
  <si>
    <t>000444</t>
  </si>
  <si>
    <t>09-12-1999</t>
  </si>
  <si>
    <t>BINDU MAHATO</t>
  </si>
  <si>
    <t>101652-1830160</t>
  </si>
  <si>
    <t>000522</t>
  </si>
  <si>
    <t>KAJAL BAURI</t>
  </si>
  <si>
    <t>DSE3   BHINDSRT  Prayojanmulak Hindi 
SEC   BHINSERT  Bhasha computing
DSE3   BHISDSRT  Local History: Study of Manbhum
GE-2   BPEDGERT  HEALTH EDUCATION</t>
  </si>
  <si>
    <t>101652-1830349</t>
  </si>
  <si>
    <t>000710</t>
  </si>
  <si>
    <t>19-08-1998</t>
  </si>
  <si>
    <t>SAMRUN KHATUN</t>
  </si>
  <si>
    <t>101652-1830444</t>
  </si>
  <si>
    <t>000804</t>
  </si>
  <si>
    <t>05-01-2001</t>
  </si>
  <si>
    <t>SUNU BALA MAHATO</t>
  </si>
  <si>
    <t>101652-1830236</t>
  </si>
  <si>
    <t>000598</t>
  </si>
  <si>
    <t>12-09-1998</t>
  </si>
  <si>
    <t>NARAYANI MAHATO</t>
  </si>
  <si>
    <t>101652-1830390</t>
  </si>
  <si>
    <t>000750</t>
  </si>
  <si>
    <t>12-01-2000</t>
  </si>
  <si>
    <t>SHOBHANI MAHATO</t>
  </si>
  <si>
    <t>101652-1830028</t>
  </si>
  <si>
    <t>000391</t>
  </si>
  <si>
    <t>04-08-1998</t>
  </si>
  <si>
    <t>AKSHAY MAJHI</t>
  </si>
  <si>
    <t>GE-2   BBNGGERT  BYABOHARIK BANGLA BYAKARON
DSE3   BHISDSRT  Local History: Study of Manbhum
DSE3   BPEDDSRS  Indigenous Games, Marching, Mass Demonstration, gymnastics &amp; Yoga
SEC   BPEDSERT  POSTURAL DEFORMITIES &amp; REMEDIAL MEASURES</t>
  </si>
  <si>
    <t>375/-</t>
  </si>
  <si>
    <t>101652-1830078</t>
  </si>
  <si>
    <t>000441</t>
  </si>
  <si>
    <t>27-10-1999</t>
  </si>
  <si>
    <t>101652-1830190</t>
  </si>
  <si>
    <t>000552</t>
  </si>
  <si>
    <t>17-05-1999</t>
  </si>
  <si>
    <t>MADHURI MAHATO</t>
  </si>
  <si>
    <t>101652-1830276</t>
  </si>
  <si>
    <t>000638</t>
  </si>
  <si>
    <t>18-01-2001</t>
  </si>
  <si>
    <t>PRIYA GOSWAMI</t>
  </si>
  <si>
    <t>101652-1830361</t>
  </si>
  <si>
    <t>000722</t>
  </si>
  <si>
    <t>01-11-2000</t>
  </si>
  <si>
    <t>SANJOY MAHATO</t>
  </si>
  <si>
    <t>101652-1830389</t>
  </si>
  <si>
    <t>000749</t>
  </si>
  <si>
    <t>19-05-2001</t>
  </si>
  <si>
    <t>SHOBHA MAHATO</t>
  </si>
  <si>
    <t>101652-1830098</t>
  </si>
  <si>
    <t>000461</t>
  </si>
  <si>
    <t>20-12-2000</t>
  </si>
  <si>
    <t>BULBUL SWARNAKAR</t>
  </si>
  <si>
    <t>101652-1830244</t>
  </si>
  <si>
    <t>000606</t>
  </si>
  <si>
    <t>07-02-1996</t>
  </si>
  <si>
    <t>NISHA ORANG</t>
  </si>
  <si>
    <t>101652-1830376</t>
  </si>
  <si>
    <t>000737</t>
  </si>
  <si>
    <t>19-09-1997</t>
  </si>
  <si>
    <t>SEMATI TUDU</t>
  </si>
  <si>
    <t>101652-1830253</t>
  </si>
  <si>
    <t>000615</t>
  </si>
  <si>
    <t>24-09-2000</t>
  </si>
  <si>
    <t>PARBATI DAS</t>
  </si>
  <si>
    <t>101652-1830055</t>
  </si>
  <si>
    <t>000418</t>
  </si>
  <si>
    <t>08-03-1999</t>
  </si>
  <si>
    <t>BALARAM KUMAR</t>
  </si>
  <si>
    <t>GE-2   BBNGGERT  BYABOHARIK BANGLA BYAKARON
DSE3   BHISDSRT  Local History: Study of Manbhum
DSE3   BPLSDSRT  Human Rights in India
SEC   BPLSSERT  Democratic Process and Awareness of Recent Legislations</t>
  </si>
  <si>
    <t>101652-1830226</t>
  </si>
  <si>
    <t>000588</t>
  </si>
  <si>
    <t>07-12-2000</t>
  </si>
  <si>
    <t>MOUSUMI RAJOWAR</t>
  </si>
  <si>
    <t>101652-1830282</t>
  </si>
  <si>
    <t>000644</t>
  </si>
  <si>
    <t>05-06-1999</t>
  </si>
  <si>
    <t>PUJA KUMAR</t>
  </si>
  <si>
    <t>DSE4   BBNGDSRT  BYABOHARIK BANGLA BYAKARON
DSE3   BHISDSRT  Local History: Study of Manbhum
SEC   BHISSERT  Understanding Heritage
GE-2   BPLSGERT  United Nations and Global Conflicts I</t>
  </si>
  <si>
    <t>101652-1830172</t>
  </si>
  <si>
    <t>000534</t>
  </si>
  <si>
    <t>KHUSBU KHATUN</t>
  </si>
  <si>
    <t>101652-1830209</t>
  </si>
  <si>
    <t>000571</t>
  </si>
  <si>
    <t>10-04-2000</t>
  </si>
  <si>
    <t>101652-1830118</t>
  </si>
  <si>
    <t>000480</t>
  </si>
  <si>
    <t>15-01-2001</t>
  </si>
  <si>
    <t>DIPALI MAHATO</t>
  </si>
  <si>
    <t>101652-1830156</t>
  </si>
  <si>
    <t>000518</t>
  </si>
  <si>
    <t>12-03-1999</t>
  </si>
  <si>
    <t>JYOTSNA MAHATO</t>
  </si>
  <si>
    <t>DSE3   BBNGDSRT  BANGLA SAHITYER ITIHAS-UNISH SHATAK O BISH SHATAKER PRATHAMARDHA
GE-2   BHISGERT  Historians of India
DSE3   BPLSDSRT  Human Rights in India
SEC   BPLSSERT  Democratic Process and Awareness of Recent Legislations</t>
  </si>
  <si>
    <t>101652-1830220</t>
  </si>
  <si>
    <t>000582</t>
  </si>
  <si>
    <t>09-08-2000</t>
  </si>
  <si>
    <t>MINU MAHATO</t>
  </si>
  <si>
    <t>101652-1830119</t>
  </si>
  <si>
    <t>000481</t>
  </si>
  <si>
    <t>21-12-1998</t>
  </si>
  <si>
    <t>101652-1830181</t>
  </si>
  <si>
    <t>000543</t>
  </si>
  <si>
    <t>30-06-2000</t>
  </si>
  <si>
    <t>LAKSHMI KANDU</t>
  </si>
  <si>
    <t>101652-1830204</t>
  </si>
  <si>
    <t>000566</t>
  </si>
  <si>
    <t>19-05-2000</t>
  </si>
  <si>
    <t>MANGALA KUMAR</t>
  </si>
  <si>
    <t>101652-1830079</t>
  </si>
  <si>
    <t>000442</t>
  </si>
  <si>
    <t>17-09-1999</t>
  </si>
  <si>
    <t>BINA PANI MAHATO</t>
  </si>
  <si>
    <t>101652-1830324</t>
  </si>
  <si>
    <t>000685</t>
  </si>
  <si>
    <t>05-04-1999</t>
  </si>
  <si>
    <t>ROJINA TANTUBAY</t>
  </si>
  <si>
    <t>101652-1830214</t>
  </si>
  <si>
    <t>000576</t>
  </si>
  <si>
    <t>19-11-2000</t>
  </si>
  <si>
    <t>MANTAZ ANSARY</t>
  </si>
  <si>
    <t>101652-1830147</t>
  </si>
  <si>
    <t>000509</t>
  </si>
  <si>
    <t>25-03-1999</t>
  </si>
  <si>
    <t>JAYANTI KUMAR</t>
  </si>
  <si>
    <t>101652-1830038</t>
  </si>
  <si>
    <t>000401</t>
  </si>
  <si>
    <t>01-01-2001</t>
  </si>
  <si>
    <t>ANJALI MAHATO</t>
  </si>
  <si>
    <t>101652-1830355</t>
  </si>
  <si>
    <t>000716</t>
  </si>
  <si>
    <t>SANDIP MAHATO</t>
  </si>
  <si>
    <t>GE-2   BBNGGERT  BYABOHARIK BANGLA BYAKARON
DSE3   BPEDDSRS  Indigenous Games, Marching, Mass Demonstration, gymnastics &amp; Yoga
SEC   BPEDSERT  POSTURAL DEFORMITIES &amp; REMEDIAL MEASURES
DSE3   BPHIDSRT  Logic</t>
  </si>
  <si>
    <t>101652-1830114</t>
  </si>
  <si>
    <t>000477</t>
  </si>
  <si>
    <t>14-01-2001</t>
  </si>
  <si>
    <t>DEEPA BANERJEE</t>
  </si>
  <si>
    <t>101652-1830054</t>
  </si>
  <si>
    <t>000417</t>
  </si>
  <si>
    <t>05-01-2000</t>
  </si>
  <si>
    <t>BADAL SEN</t>
  </si>
  <si>
    <t>101652-1830369</t>
  </si>
  <si>
    <t>000730</t>
  </si>
  <si>
    <t>25-04-2000</t>
  </si>
  <si>
    <t>SARADA MAHATO</t>
  </si>
  <si>
    <t>DSE3   BHISDSRT  Local History: Study of Manbhum
DSE3   BPEDDSRS  Indigenous Games, Marching, Mass Demonstration, gymnastics &amp; Yoga
SEC   BPEDSERT  POSTURAL DEFORMITIES &amp; REMEDIAL MEASURES
GE-2   BPLSGERT  United Nations and Global Conflicts I</t>
  </si>
  <si>
    <t>101652-1830067</t>
  </si>
  <si>
    <t>000430</t>
  </si>
  <si>
    <t>25-06-1995</t>
  </si>
  <si>
    <t>BHABANI MAHATO</t>
  </si>
  <si>
    <t>101652-1830314</t>
  </si>
  <si>
    <t>000675</t>
  </si>
  <si>
    <t>10-01-2001</t>
  </si>
  <si>
    <t>RINA RAJWAR</t>
  </si>
  <si>
    <t>101652-1830386</t>
  </si>
  <si>
    <t>000746</t>
  </si>
  <si>
    <t>20-01-1999</t>
  </si>
  <si>
    <t>SHILPI SHOW</t>
  </si>
  <si>
    <t>101652-1830066</t>
  </si>
  <si>
    <t>000429</t>
  </si>
  <si>
    <t>26-07-2000</t>
  </si>
  <si>
    <t>101652-1830195</t>
  </si>
  <si>
    <t>000557</t>
  </si>
  <si>
    <t>07-03-2000</t>
  </si>
  <si>
    <t>MAHIMA SINGHA</t>
  </si>
  <si>
    <t>101652-1830206</t>
  </si>
  <si>
    <t>000568</t>
  </si>
  <si>
    <t>26-03-1999</t>
  </si>
  <si>
    <t>MANIKA MURA</t>
  </si>
  <si>
    <t>101652-1830281</t>
  </si>
  <si>
    <t>000643</t>
  </si>
  <si>
    <t>05-03-2000</t>
  </si>
  <si>
    <t>PUJA KUIRY</t>
  </si>
  <si>
    <t>101652-1830311</t>
  </si>
  <si>
    <t>000672</t>
  </si>
  <si>
    <t>05-02-2001</t>
  </si>
  <si>
    <t>RINA MAHATO</t>
  </si>
  <si>
    <t>101652-1830165</t>
  </si>
  <si>
    <t>000527</t>
  </si>
  <si>
    <t>16-02-1998</t>
  </si>
  <si>
    <t>KAMALA MAHATO</t>
  </si>
  <si>
    <t>101652-1830173</t>
  </si>
  <si>
    <t>000535</t>
  </si>
  <si>
    <t>15-01-1999</t>
  </si>
  <si>
    <t>KRISHNA PADA GORAIN</t>
  </si>
  <si>
    <t>101652-1830424</t>
  </si>
  <si>
    <t>000784</t>
  </si>
  <si>
    <t>15-05-2000</t>
  </si>
  <si>
    <t>SUDESHNA DEY</t>
  </si>
  <si>
    <t>DSE3   BBNGDSRT  BANGLA SAHITYER ITIHAS-UNISH SHATAK O BISH SHATAKER PRATHAMARDHA
SEC   BBNGSERT  BHASHA SHIKHANER KOUSHOL
GE-2   BPEDGERT  HEALTH EDUCATION
DSE4   BPHIDSRT  Nyaya</t>
  </si>
  <si>
    <t>101652-1830435</t>
  </si>
  <si>
    <t>000795</t>
  </si>
  <si>
    <t>15-04-2000</t>
  </si>
  <si>
    <t>SULEKHA KUMAR</t>
  </si>
  <si>
    <t>101652-1830201</t>
  </si>
  <si>
    <t>000563</t>
  </si>
  <si>
    <t>15-02-2000</t>
  </si>
  <si>
    <t>MAMONI MAHATO</t>
  </si>
  <si>
    <t>101652-1830068</t>
  </si>
  <si>
    <t>000431</t>
  </si>
  <si>
    <t>17-06-2000</t>
  </si>
  <si>
    <t>BHANUMATI KUMAR</t>
  </si>
  <si>
    <t>101652-1830277</t>
  </si>
  <si>
    <t>000639</t>
  </si>
  <si>
    <t>04-03-2000</t>
  </si>
  <si>
    <t>PRIYA SAW</t>
  </si>
  <si>
    <t>101652-1830023</t>
  </si>
  <si>
    <t>000386</t>
  </si>
  <si>
    <t>AJAY MAHATO</t>
  </si>
  <si>
    <t>101652-1830169</t>
  </si>
  <si>
    <t>000531</t>
  </si>
  <si>
    <t>06-03-2001</t>
  </si>
  <si>
    <t>KARNA SINGHA</t>
  </si>
  <si>
    <t>DSE3   BPEDDSRS  Indigenous Games, Marching, Mass Demonstration, gymnastics &amp; Yoga
SEC   BPEDSERT  POSTURAL DEFORMITIES &amp; REMEDIAL MEASURES
DSE3   BPHIDSRT  Logic
GE-2   BSNSGERT  Basic Principles of Indian Medicine System (Ayurveda)</t>
  </si>
  <si>
    <t>101652-1830380</t>
  </si>
  <si>
    <t>000741</t>
  </si>
  <si>
    <t>12-01-2001</t>
  </si>
  <si>
    <t>SHANTI MUKHERJEE</t>
  </si>
  <si>
    <t>101652-1830300</t>
  </si>
  <si>
    <t>000661</t>
  </si>
  <si>
    <t>RAJU KUMAR</t>
  </si>
  <si>
    <t>101652-1830317</t>
  </si>
  <si>
    <t>000678</t>
  </si>
  <si>
    <t>04-04-2001</t>
  </si>
  <si>
    <t>RITA KUIRY</t>
  </si>
  <si>
    <t>101652-1830405</t>
  </si>
  <si>
    <t>000765</t>
  </si>
  <si>
    <t>01-12-1997</t>
  </si>
  <si>
    <t>SOURAV CHATTERJEE</t>
  </si>
  <si>
    <t>DSE3   BENGDSRT  Soft Skills-II
DSE3   BHISDSRT  Local History: Study of Manbhum
SEC   BHISSERT  Understanding Heritage
GE-2   BPLSGERT  United Nations and Global Conflicts I</t>
  </si>
  <si>
    <t>Subject</t>
  </si>
  <si>
    <t>101641-1810017</t>
  </si>
  <si>
    <t>000017</t>
  </si>
  <si>
    <t>16-06-2000</t>
  </si>
  <si>
    <t>ARUN GOPE</t>
  </si>
  <si>
    <t>CC-13   BMTMCCHT  Numerical Methods &amp; Computer Programming
CC-14   BMTMCCHS  Computer Aided Numerical Practical (P)
DSE4   BMTMDSHT  Probability and Statistics
DSE5   BMTMDSHT  Mechanics-II</t>
  </si>
  <si>
    <t>101641-1810062</t>
  </si>
  <si>
    <t>000062</t>
  </si>
  <si>
    <t>01-05-1998</t>
  </si>
  <si>
    <t>NAKUL CHANDRA PARAMANIK</t>
  </si>
  <si>
    <t>101641-1810089</t>
  </si>
  <si>
    <t>000089</t>
  </si>
  <si>
    <t>13-04-1999</t>
  </si>
  <si>
    <t>SATADAL PANDEY</t>
  </si>
  <si>
    <t>101641-1810059</t>
  </si>
  <si>
    <t>000059</t>
  </si>
  <si>
    <t>12-06-2001</t>
  </si>
  <si>
    <t>MUKESH MAHATO</t>
  </si>
  <si>
    <t>101641-1810074</t>
  </si>
  <si>
    <t>000074</t>
  </si>
  <si>
    <t>19-07-1999</t>
  </si>
  <si>
    <t>PRAVANJAN MAHATO</t>
  </si>
  <si>
    <t>101641-1810018</t>
  </si>
  <si>
    <t>000018</t>
  </si>
  <si>
    <t>11-08-2000</t>
  </si>
  <si>
    <t>ARUP MURA</t>
  </si>
  <si>
    <t>101641-1810043</t>
  </si>
  <si>
    <t>000043</t>
  </si>
  <si>
    <t>11-11-1998</t>
  </si>
  <si>
    <t>JAGADISH KUMAR</t>
  </si>
  <si>
    <t>101641-1810048</t>
  </si>
  <si>
    <t>000048</t>
  </si>
  <si>
    <t>02-08-2000</t>
  </si>
  <si>
    <t>JOYDEEP CHATTERJEE</t>
  </si>
  <si>
    <t>101641-1810106</t>
  </si>
  <si>
    <t>000106</t>
  </si>
  <si>
    <t>19-04-2000</t>
  </si>
  <si>
    <t>SUBRATA SOREN</t>
  </si>
  <si>
    <t>101641-1810109</t>
  </si>
  <si>
    <t>000109</t>
  </si>
  <si>
    <t>26-12-1999</t>
  </si>
  <si>
    <t>SUJIT MAHATO</t>
  </si>
  <si>
    <t>101641-1810067</t>
  </si>
  <si>
    <t>000067</t>
  </si>
  <si>
    <t>02-12-1998</t>
  </si>
  <si>
    <t>NISHAKAR KUMAR</t>
  </si>
  <si>
    <t>101641-1810075</t>
  </si>
  <si>
    <t>000075</t>
  </si>
  <si>
    <t>22-03-2000</t>
  </si>
  <si>
    <t>RAHUL GORAIN</t>
  </si>
  <si>
    <t>101641-1810095</t>
  </si>
  <si>
    <t>000095</t>
  </si>
  <si>
    <t>10-05-2000</t>
  </si>
  <si>
    <t>SHUBHAM DAS</t>
  </si>
  <si>
    <t>101641-1810112</t>
  </si>
  <si>
    <t>000112</t>
  </si>
  <si>
    <t>08-09-1998</t>
  </si>
  <si>
    <t>SUVENDU MAHATO</t>
  </si>
  <si>
    <t>101641-1810081</t>
  </si>
  <si>
    <t>000081</t>
  </si>
  <si>
    <t>07-08-2000</t>
  </si>
  <si>
    <t>RAKESH MAHATO</t>
  </si>
  <si>
    <t>101641-1810087</t>
  </si>
  <si>
    <t>000087</t>
  </si>
  <si>
    <t>16-01-2000</t>
  </si>
  <si>
    <t>SANDIP KUMAR</t>
  </si>
  <si>
    <t>101641-1810102</t>
  </si>
  <si>
    <t>000102</t>
  </si>
  <si>
    <t>24-11-2000</t>
  </si>
  <si>
    <t>SOUVIK MUKHERJEE</t>
  </si>
  <si>
    <t>101641-1810107</t>
  </si>
  <si>
    <t>000107</t>
  </si>
  <si>
    <t>09-06-2000</t>
  </si>
  <si>
    <t>SUDIP MAHATO</t>
  </si>
  <si>
    <t>101641-1810088</t>
  </si>
  <si>
    <t>000088</t>
  </si>
  <si>
    <t>05-12-2000</t>
  </si>
  <si>
    <t>SANGITA MAHATO</t>
  </si>
  <si>
    <t>101641-1810114</t>
  </si>
  <si>
    <t>000114</t>
  </si>
  <si>
    <t>27-10-2000</t>
  </si>
  <si>
    <t>TAPAS KUMAR</t>
  </si>
  <si>
    <t>101641-1810065</t>
  </si>
  <si>
    <t>000065</t>
  </si>
  <si>
    <t>14-07-2000</t>
  </si>
  <si>
    <t>NIRMAL MAHATO</t>
  </si>
  <si>
    <t>101641-1810072</t>
  </si>
  <si>
    <t>000072</t>
  </si>
  <si>
    <t>25-12-2000</t>
  </si>
  <si>
    <t>PRADUMNA MAHATO</t>
  </si>
  <si>
    <t>101641-1810121</t>
  </si>
  <si>
    <t>000121</t>
  </si>
  <si>
    <t>08-04-2000</t>
  </si>
  <si>
    <t>UTTAM KUMAR MAHATO</t>
  </si>
  <si>
    <t>101641-1810058</t>
  </si>
  <si>
    <t>000058</t>
  </si>
  <si>
    <t>28-03-2001</t>
  </si>
  <si>
    <t>MRINAL BHATTACHARYYA</t>
  </si>
  <si>
    <t>101641-1810052</t>
  </si>
  <si>
    <t>000052</t>
  </si>
  <si>
    <t>15-02-2001</t>
  </si>
  <si>
    <t>KRISHNAPADA GORAIN</t>
  </si>
  <si>
    <t>101641-1810054</t>
  </si>
  <si>
    <t>000054</t>
  </si>
  <si>
    <t>13-09-2000</t>
  </si>
  <si>
    <t>LAXMISHWAR MAHATO</t>
  </si>
  <si>
    <t>101641-1810063</t>
  </si>
  <si>
    <t>000063</t>
  </si>
  <si>
    <t>30-04-2000</t>
  </si>
  <si>
    <t>NILOTPAL PRASAD</t>
  </si>
  <si>
    <t>101641-1810111</t>
  </si>
  <si>
    <t>000111</t>
  </si>
  <si>
    <t>SUROJ MEHTA</t>
  </si>
  <si>
    <t>101641-1810016</t>
  </si>
  <si>
    <t>000016</t>
  </si>
  <si>
    <t>ARNAB CHOUDHURY</t>
  </si>
  <si>
    <t>101641-1810035</t>
  </si>
  <si>
    <t>000035</t>
  </si>
  <si>
    <t>16-04-2000</t>
  </si>
  <si>
    <t>CHINMAY MAHATO</t>
  </si>
  <si>
    <t>101641-1810028</t>
  </si>
  <si>
    <t>000028</t>
  </si>
  <si>
    <t>12-08-2000</t>
  </si>
  <si>
    <t>BIKASH KUMAR</t>
  </si>
  <si>
    <t>101641-1810034</t>
  </si>
  <si>
    <t>000034</t>
  </si>
  <si>
    <t>CHANDAN KUMBHAKAR</t>
  </si>
  <si>
    <t>101641-1810055</t>
  </si>
  <si>
    <t>000055</t>
  </si>
  <si>
    <t>21-08-2000</t>
  </si>
  <si>
    <t>MANATOSH MAHATA</t>
  </si>
  <si>
    <t>101641-1810007</t>
  </si>
  <si>
    <t>000007</t>
  </si>
  <si>
    <t>AMIT MANDAL</t>
  </si>
  <si>
    <t>101641-1810030</t>
  </si>
  <si>
    <t>000030</t>
  </si>
  <si>
    <t>BIPADTARAN GOPE</t>
  </si>
  <si>
    <t>101641-1810036</t>
  </si>
  <si>
    <t>000036</t>
  </si>
  <si>
    <t>02-03-2000</t>
  </si>
  <si>
    <t>CHIRANJIT MAHATO</t>
  </si>
  <si>
    <t>101641-1810010</t>
  </si>
  <si>
    <t>000010</t>
  </si>
  <si>
    <t>14-11-2000</t>
  </si>
  <si>
    <t>ANIRUDDHA KANDU</t>
  </si>
  <si>
    <t>101641-1810020</t>
  </si>
  <si>
    <t>000020</t>
  </si>
  <si>
    <t>04-02-2000</t>
  </si>
  <si>
    <t>ASHISH MAHATO</t>
  </si>
  <si>
    <t>101641-1810003</t>
  </si>
  <si>
    <t>000003</t>
  </si>
  <si>
    <t>18-02-1998</t>
  </si>
  <si>
    <t>AJIT SINGH GHATUAL</t>
  </si>
  <si>
    <t>101641-1810024</t>
  </si>
  <si>
    <t>000024</t>
  </si>
  <si>
    <t>20-05-2000</t>
  </si>
  <si>
    <t>AVIJEET MAHATO</t>
  </si>
  <si>
    <t>101641-1810091</t>
  </si>
  <si>
    <t>000091</t>
  </si>
  <si>
    <t>08-05-2000</t>
  </si>
  <si>
    <t>SHAIBAL ADHIKARY</t>
  </si>
  <si>
    <t>CC-13   BPHSCCHC  Electro-magnetic Theory
CC-14   BPHSCCHC  Statistical Mechanics
DSE4   BPHSDSHT  Nuclear and Particle Physics
DSE5   BPHSDSHC  Communication Electronics</t>
  </si>
  <si>
    <t>360/-</t>
  </si>
  <si>
    <t>101641-1810050</t>
  </si>
  <si>
    <t>000050</t>
  </si>
  <si>
    <t>25-06-2000</t>
  </si>
  <si>
    <t>KHAGEN MAHATO</t>
  </si>
  <si>
    <t>101641-1810064</t>
  </si>
  <si>
    <t>000064</t>
  </si>
  <si>
    <t>15-10-1999</t>
  </si>
  <si>
    <t>NILU PARAMANIK</t>
  </si>
  <si>
    <t>101641-1810079</t>
  </si>
  <si>
    <t>000079</t>
  </si>
  <si>
    <t>05-11-2000</t>
  </si>
  <si>
    <t>RAJIB KUMAR</t>
  </si>
  <si>
    <t>101641-1810082</t>
  </si>
  <si>
    <t>000082</t>
  </si>
  <si>
    <t>18-09-1999</t>
  </si>
  <si>
    <t>RUPAKRATNA MAHATO</t>
  </si>
  <si>
    <t>101641-1810069</t>
  </si>
  <si>
    <t>000069</t>
  </si>
  <si>
    <t>10-02-1997</t>
  </si>
  <si>
    <t>PARAMA ROY</t>
  </si>
  <si>
    <t>101641-1810014</t>
  </si>
  <si>
    <t>000014</t>
  </si>
  <si>
    <t>ARIJIT MAHATO</t>
  </si>
  <si>
    <t>101641-1810002</t>
  </si>
  <si>
    <t>000002</t>
  </si>
  <si>
    <t>02-04-2001</t>
  </si>
  <si>
    <t>ADITYA MAHATO</t>
  </si>
  <si>
    <t>101641-1810021</t>
  </si>
  <si>
    <t>000021</t>
  </si>
  <si>
    <t>21-02-1999</t>
  </si>
  <si>
    <t>ASHOK GORAI</t>
  </si>
  <si>
    <t>101641-1810104</t>
  </si>
  <si>
    <t>000104</t>
  </si>
  <si>
    <t>08-03-1998</t>
  </si>
  <si>
    <t>SUBHAM DUTTA</t>
  </si>
  <si>
    <t>101641-1810038</t>
  </si>
  <si>
    <t>000038</t>
  </si>
  <si>
    <t>16-10-2001</t>
  </si>
  <si>
    <t>DEEP BISWAS</t>
  </si>
  <si>
    <t>101641-1810105</t>
  </si>
  <si>
    <t>000105</t>
  </si>
  <si>
    <t>28-11-1996</t>
  </si>
  <si>
    <t>SUBHRADEEP KARMAKAR</t>
  </si>
  <si>
    <t>101641-1810019</t>
  </si>
  <si>
    <t>000019</t>
  </si>
  <si>
    <t>21-07-1997</t>
  </si>
  <si>
    <t>ASHISH DEORA</t>
  </si>
  <si>
    <t>101641-1810027</t>
  </si>
  <si>
    <t>000027</t>
  </si>
  <si>
    <t>15-02-1999</t>
  </si>
  <si>
    <t>BIDYUT MAHATO</t>
  </si>
  <si>
    <t>101641-1810118</t>
  </si>
  <si>
    <t>000118</t>
  </si>
  <si>
    <t>23-02-2000</t>
  </si>
  <si>
    <t>TUHIN MAHANTY</t>
  </si>
  <si>
    <t>101641-1810096</t>
  </si>
  <si>
    <t>000096</t>
  </si>
  <si>
    <t>SHUBHAM DUTTA</t>
  </si>
  <si>
    <t>101641-1810056</t>
  </si>
  <si>
    <t>000056</t>
  </si>
  <si>
    <t>MANOJ MAHATO</t>
  </si>
  <si>
    <t>CC-13   BCEMCCHC  Inorganic Chemistry V
CC-14   BCEMCCHC  Physical Chemistry IV
DSE4   BCEMDSHC  Analytical Methods in Chemistry
DSE5   BCEMDSHC  Green Chemistry</t>
  </si>
  <si>
    <t>380/-</t>
  </si>
  <si>
    <t>101641-1810116</t>
  </si>
  <si>
    <t>000116</t>
  </si>
  <si>
    <t>TARANI MAHATO</t>
  </si>
  <si>
    <t>101641-1810092</t>
  </si>
  <si>
    <t>000092</t>
  </si>
  <si>
    <t>25-02-2000</t>
  </si>
  <si>
    <t>SHIB SHANKAR MAHATO</t>
  </si>
  <si>
    <t>101641-1810093</t>
  </si>
  <si>
    <t>000093</t>
  </si>
  <si>
    <t>03-12-2000</t>
  </si>
  <si>
    <t>SHOUNAK SINGHA MODAK</t>
  </si>
  <si>
    <t>101641-1810033</t>
  </si>
  <si>
    <t>000033</t>
  </si>
  <si>
    <t>01-06-1999</t>
  </si>
  <si>
    <t>BISWAJIT SINGH LAYA</t>
  </si>
  <si>
    <t>101641-1810090</t>
  </si>
  <si>
    <t>000090</t>
  </si>
  <si>
    <t>15-06-2000</t>
  </si>
  <si>
    <t>SATYEN KARMAKAR</t>
  </si>
  <si>
    <t>101641-1810078</t>
  </si>
  <si>
    <t>000078</t>
  </si>
  <si>
    <t>16-11-2000</t>
  </si>
  <si>
    <t>RAJESH MAHATO</t>
  </si>
  <si>
    <t>101641-1810023</t>
  </si>
  <si>
    <t>000023</t>
  </si>
  <si>
    <t>18-08-2000</t>
  </si>
  <si>
    <t>ASHUTOSH MAHATO</t>
  </si>
  <si>
    <t>101641-1810015</t>
  </si>
  <si>
    <t>000015</t>
  </si>
  <si>
    <t>ARNAB CHATTERJEE</t>
  </si>
  <si>
    <t>101641-1810103</t>
  </si>
  <si>
    <t>000103</t>
  </si>
  <si>
    <t>11-04-2000</t>
  </si>
  <si>
    <t>SUBHAJEET PATHAK</t>
  </si>
  <si>
    <t>101641-1810080</t>
  </si>
  <si>
    <t>000080</t>
  </si>
  <si>
    <t>26-01-2001</t>
  </si>
  <si>
    <t>RAKESH KUMAR</t>
  </si>
  <si>
    <t>101641-1810049</t>
  </si>
  <si>
    <t>000049</t>
  </si>
  <si>
    <t>10-03-2000</t>
  </si>
  <si>
    <t>KANCHAN MAHATO</t>
  </si>
  <si>
    <t>101641-1810008</t>
  </si>
  <si>
    <t>000008</t>
  </si>
  <si>
    <t>AMRIT SINGH</t>
  </si>
  <si>
    <t>CC-13   BBOTCCHC  Plant Metabolism
CC-14   BBOTCCHC  Plant Biotechnology
DSE5   BBOTDSHC  Analytical Techniques in Plant Sciences
DSE6   BBOTDSHC  Stress Biology</t>
  </si>
  <si>
    <t>101641-1810066</t>
  </si>
  <si>
    <t>000066</t>
  </si>
  <si>
    <t>NIRUPAMA KUMAR</t>
  </si>
  <si>
    <t>101641-1810011</t>
  </si>
  <si>
    <t>000011</t>
  </si>
  <si>
    <t>ANUP CHAKRABORTY</t>
  </si>
  <si>
    <t>101641-1810071</t>
  </si>
  <si>
    <t>000071</t>
  </si>
  <si>
    <t>23-12-2000</t>
  </si>
  <si>
    <t>PRADIP MAHATO</t>
  </si>
  <si>
    <t>101641-1810076</t>
  </si>
  <si>
    <t>000076</t>
  </si>
  <si>
    <t>08-03-2000</t>
  </si>
  <si>
    <t>RAHUL PAUL</t>
  </si>
  <si>
    <t>101641-1810099</t>
  </si>
  <si>
    <t>000099</t>
  </si>
  <si>
    <t>SOMNATH MAJHI</t>
  </si>
  <si>
    <t>101641-1810086</t>
  </si>
  <si>
    <t>000086</t>
  </si>
  <si>
    <t>13-04-2000</t>
  </si>
  <si>
    <t>SAMAR MAHATO</t>
  </si>
  <si>
    <t>101641-1810037</t>
  </si>
  <si>
    <t>000037</t>
  </si>
  <si>
    <t>14-04-1995</t>
  </si>
  <si>
    <t>DAKTAR MAHATO</t>
  </si>
  <si>
    <t>101641-1810115</t>
  </si>
  <si>
    <t>000115</t>
  </si>
  <si>
    <t>07-11-1999</t>
  </si>
  <si>
    <t>TAPATI MAHATO</t>
  </si>
  <si>
    <t>101641-1810005</t>
  </si>
  <si>
    <t>000005</t>
  </si>
  <si>
    <t>13-06-1998</t>
  </si>
  <si>
    <t>AMAR MAHATO</t>
  </si>
  <si>
    <t>101641-1810098</t>
  </si>
  <si>
    <t>000098</t>
  </si>
  <si>
    <t>07-09-2000</t>
  </si>
  <si>
    <t>SMRITI SAHU</t>
  </si>
  <si>
    <t>CC-13   BZOOCCHC  Developmental Biology
CC-14   BZOOCCHC  Evolutionary Biology
DSE4   BZOODSHC  Parasitology
DSE6   BZOODSHC  Bio statistics and Bio informatics</t>
  </si>
  <si>
    <t>101641-1810094</t>
  </si>
  <si>
    <t>000094</t>
  </si>
  <si>
    <t>SHRESTHA SAHU</t>
  </si>
  <si>
    <t>101641-1810077</t>
  </si>
  <si>
    <t>000077</t>
  </si>
  <si>
    <t>10-11-2000</t>
  </si>
  <si>
    <t>101641-1810113</t>
  </si>
  <si>
    <t>000113</t>
  </si>
  <si>
    <t>09-04-2000</t>
  </si>
  <si>
    <t>TAPAS KUIRY</t>
  </si>
  <si>
    <t>101641-1810097</t>
  </si>
  <si>
    <t>000097</t>
  </si>
  <si>
    <t>06-11-2000</t>
  </si>
  <si>
    <t>SHYAM KUMAR</t>
  </si>
  <si>
    <t>101641-1810032</t>
  </si>
  <si>
    <t>000032</t>
  </si>
  <si>
    <t>20-03-2001</t>
  </si>
  <si>
    <t>BISWAJIT MAHATO</t>
  </si>
  <si>
    <t>101641-1810025</t>
  </si>
  <si>
    <t>000025</t>
  </si>
  <si>
    <t>13-05-2000</t>
  </si>
  <si>
    <t>BABLU KUIRY</t>
  </si>
  <si>
    <t>101641-1810100</t>
  </si>
  <si>
    <t>000100</t>
  </si>
  <si>
    <t>20-01-2000</t>
  </si>
  <si>
    <t>SOUMEN CHANDRA KUIRY</t>
  </si>
  <si>
    <t>101641-1810108</t>
  </si>
  <si>
    <t>000108</t>
  </si>
  <si>
    <t>11-04-1999</t>
  </si>
  <si>
    <t>SUDIPTA PAUL</t>
  </si>
  <si>
    <t>101641-1810061</t>
  </si>
  <si>
    <t>000061</t>
  </si>
  <si>
    <t>NABIN CHATTERJEE</t>
  </si>
  <si>
    <t>101641-1810057</t>
  </si>
  <si>
    <t>000057</t>
  </si>
  <si>
    <t>23-03-1998</t>
  </si>
  <si>
    <t>MOHIT KUMAR MAHATO</t>
  </si>
  <si>
    <t>101641-1810006</t>
  </si>
  <si>
    <t>000006</t>
  </si>
  <si>
    <t>28-08-2000</t>
  </si>
  <si>
    <t>AMBIKA BAURI</t>
  </si>
  <si>
    <t>101641-1810009</t>
  </si>
  <si>
    <t>000009</t>
  </si>
  <si>
    <t>06-04-1999</t>
  </si>
  <si>
    <t>ANGSHUMAAN ACHARI</t>
  </si>
  <si>
    <t>101641-1810101</t>
  </si>
  <si>
    <t>000101</t>
  </si>
  <si>
    <t>08-03-2001</t>
  </si>
  <si>
    <t>SOUVIK MANDAL</t>
  </si>
  <si>
    <t>101641-1810029</t>
  </si>
  <si>
    <t>000029</t>
  </si>
  <si>
    <t>10-08-2000</t>
  </si>
  <si>
    <t>BINAY KUIRY</t>
  </si>
  <si>
    <t>101651-1810274</t>
  </si>
  <si>
    <t>000290</t>
  </si>
  <si>
    <t>12-05-1999</t>
  </si>
  <si>
    <t>RAKESH MANDAL</t>
  </si>
  <si>
    <t xml:space="preserve">CC-13   BBNGDSHT  RABINDRA SAHITYA
CC-14   BBNGCCHT  SIMANTA BANGLAR LOKSAHITYA
DSE4   BBNGDSHT  BANGLA SAHITYER ITIHAS-UNISH SHATAK O BISH SHATAKER PRATHAMARDHA
DSE5   BBNGDSHT  BYABOHARIK BANGLA BYAKARAN </t>
  </si>
  <si>
    <t>101651-1810293</t>
  </si>
  <si>
    <t>000309</t>
  </si>
  <si>
    <t>RUMA RANI MAHATO</t>
  </si>
  <si>
    <t>101651-1810277</t>
  </si>
  <si>
    <t>000293</t>
  </si>
  <si>
    <t>RANI KUMAR</t>
  </si>
  <si>
    <t>101651-1810230</t>
  </si>
  <si>
    <t>000246</t>
  </si>
  <si>
    <t>05-05-2000</t>
  </si>
  <si>
    <t>MOUMITA MAHATO</t>
  </si>
  <si>
    <t>101651-1810299</t>
  </si>
  <si>
    <t>000315</t>
  </si>
  <si>
    <t>24-04-2000</t>
  </si>
  <si>
    <t>SACHIN GORAIN</t>
  </si>
  <si>
    <t>101651-1810356</t>
  </si>
  <si>
    <t>000372</t>
  </si>
  <si>
    <t>23-05-1999</t>
  </si>
  <si>
    <t>UDASHI KUMAR</t>
  </si>
  <si>
    <t>101651-1810238</t>
  </si>
  <si>
    <t>000254</t>
  </si>
  <si>
    <t>12-08-1999</t>
  </si>
  <si>
    <t>NEPAL LAYA</t>
  </si>
  <si>
    <t>101651-1810163</t>
  </si>
  <si>
    <t>000179</t>
  </si>
  <si>
    <t>29-01-2001</t>
  </si>
  <si>
    <t>BRIHASPATI MAHATO</t>
  </si>
  <si>
    <t>101651-1810281</t>
  </si>
  <si>
    <t>000297</t>
  </si>
  <si>
    <t>12-05-2000</t>
  </si>
  <si>
    <t>RENUKA MAHATO</t>
  </si>
  <si>
    <t>101651-1810307</t>
  </si>
  <si>
    <t>000323</t>
  </si>
  <si>
    <t>26-04-2000</t>
  </si>
  <si>
    <t>SANDIP RAJWAR</t>
  </si>
  <si>
    <t>101651-1810339</t>
  </si>
  <si>
    <t>000355</t>
  </si>
  <si>
    <t>03-02-2001</t>
  </si>
  <si>
    <t>SUKLAL KUMAR</t>
  </si>
  <si>
    <t>101651-1810269</t>
  </si>
  <si>
    <t>000285</t>
  </si>
  <si>
    <t>22-01-2001</t>
  </si>
  <si>
    <t>RAHUL RAJAK</t>
  </si>
  <si>
    <t>101651-1810324</t>
  </si>
  <si>
    <t>000340</t>
  </si>
  <si>
    <t>05-03-2001</t>
  </si>
  <si>
    <t>SIMA MAHATO</t>
  </si>
  <si>
    <t>101651-1810267</t>
  </si>
  <si>
    <t>000283</t>
  </si>
  <si>
    <t>RAHUL KUMAR</t>
  </si>
  <si>
    <t>101651-1810359</t>
  </si>
  <si>
    <t>000375</t>
  </si>
  <si>
    <t>24-11-1999</t>
  </si>
  <si>
    <t>UMESH KUIRY</t>
  </si>
  <si>
    <t>101651-1810227</t>
  </si>
  <si>
    <t>000243</t>
  </si>
  <si>
    <t>03-02-2000</t>
  </si>
  <si>
    <t>MOHINI KUMAR</t>
  </si>
  <si>
    <t>101651-1810188</t>
  </si>
  <si>
    <t>000204</t>
  </si>
  <si>
    <t>28-02-2001</t>
  </si>
  <si>
    <t>HRITHIK RAJAK</t>
  </si>
  <si>
    <t>101651-1810254</t>
  </si>
  <si>
    <t>000270</t>
  </si>
  <si>
    <t>07-01-2001</t>
  </si>
  <si>
    <t>PIU LAYEK</t>
  </si>
  <si>
    <t>101651-1810278</t>
  </si>
  <si>
    <t>000294</t>
  </si>
  <si>
    <t>RANJANA MUKHERJEE</t>
  </si>
  <si>
    <t>101651-1810340</t>
  </si>
  <si>
    <t>000356</t>
  </si>
  <si>
    <t>12-10-2001</t>
  </si>
  <si>
    <t>SUMANA LAYA</t>
  </si>
  <si>
    <t>101651-1810304</t>
  </si>
  <si>
    <t>000320</t>
  </si>
  <si>
    <t>05-10-1999</t>
  </si>
  <si>
    <t>SAMIR ANSARI</t>
  </si>
  <si>
    <t>101651-1810256</t>
  </si>
  <si>
    <t>000272</t>
  </si>
  <si>
    <t>04-03-1999</t>
  </si>
  <si>
    <t>PRASANTA KARMAKAR</t>
  </si>
  <si>
    <t>101651-1810123</t>
  </si>
  <si>
    <t>000139</t>
  </si>
  <si>
    <t>07-10-2000</t>
  </si>
  <si>
    <t>ABHA CHALAK</t>
  </si>
  <si>
    <t>101651-1810202</t>
  </si>
  <si>
    <t>000218</t>
  </si>
  <si>
    <t>20-03-2000</t>
  </si>
  <si>
    <t>KIRAN CHANDRA KUMAR</t>
  </si>
  <si>
    <t>101651-1810177</t>
  </si>
  <si>
    <t>000193</t>
  </si>
  <si>
    <t>02-12-2000</t>
  </si>
  <si>
    <t>DONA KUNDU</t>
  </si>
  <si>
    <t>101651-1810171</t>
  </si>
  <si>
    <t>000187</t>
  </si>
  <si>
    <t>29-10-2000</t>
  </si>
  <si>
    <t>DASHAMI MAHATO</t>
  </si>
  <si>
    <t>101651-1810211</t>
  </si>
  <si>
    <t>000227</t>
  </si>
  <si>
    <t>MADHUMITA MUKHERJEE</t>
  </si>
  <si>
    <t>CC-13   BBNGDSHT  RABINDRA SAHITYA
CC-14   BBNGCCHT  SIMANTA BANGLAR LOKSAHITYA
DSE4   BBNGDSHT  BANGLA SAHITYER ITIHAS-UNISH SHATAK O BISH SHATAKER PRATHAMARDHA
DSE6   BBNGDSHT  BANGLA SAHITYE PRACHYA O PASCHATYA PRAVAB</t>
  </si>
  <si>
    <t>101651-1810229</t>
  </si>
  <si>
    <t>000245</t>
  </si>
  <si>
    <t>MONALISHA DUTTA</t>
  </si>
  <si>
    <t>101651-1810354</t>
  </si>
  <si>
    <t>000370</t>
  </si>
  <si>
    <t>15-10-2000</t>
  </si>
  <si>
    <t>TUMPA KUMAR</t>
  </si>
  <si>
    <t>101651-1810296</t>
  </si>
  <si>
    <t>000312</t>
  </si>
  <si>
    <t>RUPALI MAHATO</t>
  </si>
  <si>
    <t>101651-1810342</t>
  </si>
  <si>
    <t>000358</t>
  </si>
  <si>
    <t>SUNITA KUMAR</t>
  </si>
  <si>
    <t>101651-1810302</t>
  </si>
  <si>
    <t>000318</t>
  </si>
  <si>
    <t>09-11-1999</t>
  </si>
  <si>
    <t>SADHANA ROY</t>
  </si>
  <si>
    <t>101651-1810218</t>
  </si>
  <si>
    <t>000234</t>
  </si>
  <si>
    <t>07-02-2001</t>
  </si>
  <si>
    <t>MAMPI SEN</t>
  </si>
  <si>
    <t>101651-1810279</t>
  </si>
  <si>
    <t>000295</t>
  </si>
  <si>
    <t>09-02-1999</t>
  </si>
  <si>
    <t>REHANA KHATUN</t>
  </si>
  <si>
    <t>101651-1810292</t>
  </si>
  <si>
    <t>000308</t>
  </si>
  <si>
    <t>RUBI NAG</t>
  </si>
  <si>
    <t>101651-1810174</t>
  </si>
  <si>
    <t>000190</t>
  </si>
  <si>
    <t>DEBASISH RAJAK</t>
  </si>
  <si>
    <t>101651-1810357</t>
  </si>
  <si>
    <t>000373</t>
  </si>
  <si>
    <t>02-06-2000</t>
  </si>
  <si>
    <t>UMA BANERJEE</t>
  </si>
  <si>
    <t>101651-1810268</t>
  </si>
  <si>
    <t>000284</t>
  </si>
  <si>
    <t>CC-13   BENGCCHT  Modern European Drama
CC-14   BENGCCHT  Postcolonial Literatures
DSE4   BENGDSHT  History of English Literature (1798 to present)
DSE6   BENGDSHT  English Language and Literary Types</t>
  </si>
  <si>
    <t>101651-1810124</t>
  </si>
  <si>
    <t>000140</t>
  </si>
  <si>
    <t>ACHINTYA KUMAR</t>
  </si>
  <si>
    <t>101651-1810208</t>
  </si>
  <si>
    <t>000224</t>
  </si>
  <si>
    <t>LAXMAN KUMAR</t>
  </si>
  <si>
    <t>101651-1810265</t>
  </si>
  <si>
    <t>000281</t>
  </si>
  <si>
    <t>06-07-2000</t>
  </si>
  <si>
    <t>RAGHAB KUMAR</t>
  </si>
  <si>
    <t>101651-1810294</t>
  </si>
  <si>
    <t>000310</t>
  </si>
  <si>
    <t>RUPA KUMAR</t>
  </si>
  <si>
    <t>101651-1810248</t>
  </si>
  <si>
    <t>000264</t>
  </si>
  <si>
    <t>01-03-2000</t>
  </si>
  <si>
    <t>PANDU MAHATO</t>
  </si>
  <si>
    <t>101651-1810233</t>
  </si>
  <si>
    <t>000249</t>
  </si>
  <si>
    <t>12-06-2000</t>
  </si>
  <si>
    <t>NARAD MAHATO</t>
  </si>
  <si>
    <t>101651-1810201</t>
  </si>
  <si>
    <t>000217</t>
  </si>
  <si>
    <t>25-06-2001</t>
  </si>
  <si>
    <t>KHIROD GORAIN</t>
  </si>
  <si>
    <t>101651-1810142</t>
  </si>
  <si>
    <t>000158</t>
  </si>
  <si>
    <t>BABLU GORAIN</t>
  </si>
  <si>
    <t>101651-1810176</t>
  </si>
  <si>
    <t>000192</t>
  </si>
  <si>
    <t>01-09-2000</t>
  </si>
  <si>
    <t>DEEP CHATTERJEE</t>
  </si>
  <si>
    <t>101651-1810290</t>
  </si>
  <si>
    <t>000306</t>
  </si>
  <si>
    <t>25-08-2000</t>
  </si>
  <si>
    <t>ROHINI MAHATO</t>
  </si>
  <si>
    <t>101651-1810138</t>
  </si>
  <si>
    <t>000154</t>
  </si>
  <si>
    <t>21-11-1998</t>
  </si>
  <si>
    <t>APURBA MEHETA</t>
  </si>
  <si>
    <t>101651-1810198</t>
  </si>
  <si>
    <t>000214</t>
  </si>
  <si>
    <t>101651-1810158</t>
  </si>
  <si>
    <t>000174</t>
  </si>
  <si>
    <t>16-07-2000</t>
  </si>
  <si>
    <t>BIREN MAHATO</t>
  </si>
  <si>
    <t>101651-1810328</t>
  </si>
  <si>
    <t>000344</t>
  </si>
  <si>
    <t>24-10-2000</t>
  </si>
  <si>
    <t>SOMNATH KUMAR</t>
  </si>
  <si>
    <t>101651-1810297</t>
  </si>
  <si>
    <t>000313</t>
  </si>
  <si>
    <t>10-01-1999</t>
  </si>
  <si>
    <t>RUPLAL KISKU</t>
  </si>
  <si>
    <t>101651-1810162</t>
  </si>
  <si>
    <t>000178</t>
  </si>
  <si>
    <t>18-05-1999</t>
  </si>
  <si>
    <t>BISWAJYOTI SINGMURA</t>
  </si>
  <si>
    <t>101651-1810156</t>
  </si>
  <si>
    <t>000172</t>
  </si>
  <si>
    <t>16-11-1999</t>
  </si>
  <si>
    <t>BINOD MAHATO</t>
  </si>
  <si>
    <t>101651-1810239</t>
  </si>
  <si>
    <t>000255</t>
  </si>
  <si>
    <t>20-01-1998</t>
  </si>
  <si>
    <t>NESAR ANSARY</t>
  </si>
  <si>
    <t>101651-1810251</t>
  </si>
  <si>
    <t>000267</t>
  </si>
  <si>
    <t>15-01-2000</t>
  </si>
  <si>
    <t>PASHUPATI MAHATO</t>
  </si>
  <si>
    <t>101651-1810288</t>
  </si>
  <si>
    <t>000304</t>
  </si>
  <si>
    <t>30-10-2000</t>
  </si>
  <si>
    <t>RITTIK CHAKRAVARTY</t>
  </si>
  <si>
    <t>101651-1810295</t>
  </si>
  <si>
    <t>000311</t>
  </si>
  <si>
    <t>02-03-2001</t>
  </si>
  <si>
    <t>RUPA KUMARI SAW</t>
  </si>
  <si>
    <t>101651-1810317</t>
  </si>
  <si>
    <t>000333</t>
  </si>
  <si>
    <t>SHIPRA DEY</t>
  </si>
  <si>
    <t>101651-1810337</t>
  </si>
  <si>
    <t>000353</t>
  </si>
  <si>
    <t>SUJOY CHANDRA</t>
  </si>
  <si>
    <t>101651-1810258</t>
  </si>
  <si>
    <t>000274</t>
  </si>
  <si>
    <t>PREETI PATRA</t>
  </si>
  <si>
    <t>101651-1810320</t>
  </si>
  <si>
    <t>000336</t>
  </si>
  <si>
    <t>30-01-2001</t>
  </si>
  <si>
    <t>SHRADDHA DEY</t>
  </si>
  <si>
    <t>101651-1810237</t>
  </si>
  <si>
    <t>000253</t>
  </si>
  <si>
    <t>01-03-2001</t>
  </si>
  <si>
    <t>NEHA KUMARI SAW</t>
  </si>
  <si>
    <t>101651-1810298</t>
  </si>
  <si>
    <t>000314</t>
  </si>
  <si>
    <t>22-10-1999</t>
  </si>
  <si>
    <t>SABITA MAHATO</t>
  </si>
  <si>
    <t>CC-13   BHISCCHT  Europe: Revolution and Restoration (late 18th to 1914)
CC-14   BHISCCHT  International Relations in Post-World War II and India
DSE4   BHISDSHT  China and Communist movements
DSE5   BHISDSHT  Transition in Japan: from Feudalism to Capitalism</t>
  </si>
  <si>
    <t>101651-1810310</t>
  </si>
  <si>
    <t>000326</t>
  </si>
  <si>
    <t>26-01-2000</t>
  </si>
  <si>
    <t>SARAMA MAHATO</t>
  </si>
  <si>
    <t>101651-1810204</t>
  </si>
  <si>
    <t>000220</t>
  </si>
  <si>
    <t>12-02-2000</t>
  </si>
  <si>
    <t>KIRAN MALA MAHATO</t>
  </si>
  <si>
    <t>101651-1810213</t>
  </si>
  <si>
    <t>000229</t>
  </si>
  <si>
    <t>01-03-1996</t>
  </si>
  <si>
    <t>MALA BAGTI</t>
  </si>
  <si>
    <t>101651-1810244</t>
  </si>
  <si>
    <t>000260</t>
  </si>
  <si>
    <t>NIYATI MAHATO</t>
  </si>
  <si>
    <t>101651-1810322</t>
  </si>
  <si>
    <t>000338</t>
  </si>
  <si>
    <t>SHYAMOLI CHANDRA</t>
  </si>
  <si>
    <t>101651-1810314</t>
  </si>
  <si>
    <t>000330</t>
  </si>
  <si>
    <t>18-11-1999</t>
  </si>
  <si>
    <t>SHEFALI SING MURA</t>
  </si>
  <si>
    <t>101651-1810190</t>
  </si>
  <si>
    <t>000206</t>
  </si>
  <si>
    <t>18-04-1999</t>
  </si>
  <si>
    <t>JABA MAHATO</t>
  </si>
  <si>
    <t>101651-1810161</t>
  </si>
  <si>
    <t>000177</t>
  </si>
  <si>
    <t>02-09-2000</t>
  </si>
  <si>
    <t>BISWAJIT SUTRADHAR</t>
  </si>
  <si>
    <t>101651-1810199</t>
  </si>
  <si>
    <t>000215</t>
  </si>
  <si>
    <t>09-09-2001</t>
  </si>
  <si>
    <t>KARAM CHAND DUTTA</t>
  </si>
  <si>
    <t>101651-1810169</t>
  </si>
  <si>
    <t>000185</t>
  </si>
  <si>
    <t>03-04-2000</t>
  </si>
  <si>
    <t>CHANDRADEV MAHATO</t>
  </si>
  <si>
    <t>101651-1810197</t>
  </si>
  <si>
    <t>000213</t>
  </si>
  <si>
    <t>28-10-1999</t>
  </si>
  <si>
    <t>KAMALA KUMAR</t>
  </si>
  <si>
    <t>101651-1810232</t>
  </si>
  <si>
    <t>000248</t>
  </si>
  <si>
    <t>10-12-2000</t>
  </si>
  <si>
    <t>MUSURA MAHATO</t>
  </si>
  <si>
    <t>101651-1810143</t>
  </si>
  <si>
    <t>000159</t>
  </si>
  <si>
    <t>24-12-2000</t>
  </si>
  <si>
    <t>BABY GORAIN</t>
  </si>
  <si>
    <t>101651-1810194</t>
  </si>
  <si>
    <t>000210</t>
  </si>
  <si>
    <t>19-09-2000</t>
  </si>
  <si>
    <t>JITEN PANDEY</t>
  </si>
  <si>
    <t>101651-1810154</t>
  </si>
  <si>
    <t>000170</t>
  </si>
  <si>
    <t>02-10-2000</t>
  </si>
  <si>
    <t>BIKRAM GORAIN</t>
  </si>
  <si>
    <t>101651-1810192</t>
  </si>
  <si>
    <t>000208</t>
  </si>
  <si>
    <t>02-04-1999</t>
  </si>
  <si>
    <t>JAYANTI MAHATO</t>
  </si>
  <si>
    <t>101651-1810196</t>
  </si>
  <si>
    <t>000212</t>
  </si>
  <si>
    <t>JYOTSNA BESRA</t>
  </si>
  <si>
    <t>101651-1810271</t>
  </si>
  <si>
    <t>000287</t>
  </si>
  <si>
    <t>RAJKISHAR KUMAR</t>
  </si>
  <si>
    <t>101651-1810178</t>
  </si>
  <si>
    <t>000194</t>
  </si>
  <si>
    <t>28-09-2000</t>
  </si>
  <si>
    <t>FATIK GOSWAMI</t>
  </si>
  <si>
    <t>101651-1810311</t>
  </si>
  <si>
    <t>000327</t>
  </si>
  <si>
    <t>21-01-2001</t>
  </si>
  <si>
    <t>101651-1810168</t>
  </si>
  <si>
    <t>000184</t>
  </si>
  <si>
    <t>09-12-2000</t>
  </si>
  <si>
    <t>CHANDAN SING MURA</t>
  </si>
  <si>
    <t>101651-1810141</t>
  </si>
  <si>
    <t>000157</t>
  </si>
  <si>
    <t>ASHA SAHU</t>
  </si>
  <si>
    <t>101651-1810260</t>
  </si>
  <si>
    <t>000276</t>
  </si>
  <si>
    <t>15-03-2000</t>
  </si>
  <si>
    <t>PUJA SAW</t>
  </si>
  <si>
    <t>101651-1810205</t>
  </si>
  <si>
    <t>000221</t>
  </si>
  <si>
    <t>25-12-1999</t>
  </si>
  <si>
    <t>KIRITI PARAMANIK</t>
  </si>
  <si>
    <t>101651-1810225</t>
  </si>
  <si>
    <t>000241</t>
  </si>
  <si>
    <t>14-11-1999</t>
  </si>
  <si>
    <t>MINU SUTRADHAR</t>
  </si>
  <si>
    <t>101651-1810137</t>
  </si>
  <si>
    <t>000153</t>
  </si>
  <si>
    <t>01-08-2000</t>
  </si>
  <si>
    <t>101651-1810316</t>
  </si>
  <si>
    <t>000332</t>
  </si>
  <si>
    <t>02-01-2001</t>
  </si>
  <si>
    <t>SHIKHA MAHATO</t>
  </si>
  <si>
    <t>101651-1810286</t>
  </si>
  <si>
    <t>000302</t>
  </si>
  <si>
    <t>17-02-2000</t>
  </si>
  <si>
    <t>RINKU MAHATO</t>
  </si>
  <si>
    <t>101651-1810147</t>
  </si>
  <si>
    <t>000163</t>
  </si>
  <si>
    <t>BANTI SAW</t>
  </si>
  <si>
    <t>101651-1810129</t>
  </si>
  <si>
    <t>000145</t>
  </si>
  <si>
    <t>15-04-1999</t>
  </si>
  <si>
    <t>AJOY MAHATO</t>
  </si>
  <si>
    <t>101651-1810150</t>
  </si>
  <si>
    <t>000166</t>
  </si>
  <si>
    <t>BHADARI KUMAR</t>
  </si>
  <si>
    <t>101651-1810326</t>
  </si>
  <si>
    <t>000342</t>
  </si>
  <si>
    <t>SNEHA CHANDRA</t>
  </si>
  <si>
    <t>101651-1810127</t>
  </si>
  <si>
    <t>000143</t>
  </si>
  <si>
    <t>13-01-2001</t>
  </si>
  <si>
    <t>101651-1810149</t>
  </si>
  <si>
    <t>000165</t>
  </si>
  <si>
    <t>10-02-2000</t>
  </si>
  <si>
    <t>101651-1810335</t>
  </si>
  <si>
    <t>000351</t>
  </si>
  <si>
    <t>08-10-2000</t>
  </si>
  <si>
    <t>SUDARSHAN KUMAR</t>
  </si>
  <si>
    <t>CC-13   BPHICCHT  Contemporary Indian Philosophy
CC-14   BPHICCHT  Contemporary Western Philosophy.
DSE5   BPHIDSHT  Hind Swaraj by Mohondas Karamchand Gandhi (Full Text)
DSE6   BPHIDSHT  Text from Western Political Philosophy</t>
  </si>
  <si>
    <t>101651-1810212</t>
  </si>
  <si>
    <t>000228</t>
  </si>
  <si>
    <t>12-02-1999</t>
  </si>
  <si>
    <t>MADHUSUDAN SOREN</t>
  </si>
  <si>
    <t>101651-1810261</t>
  </si>
  <si>
    <t>000277</t>
  </si>
  <si>
    <t>07-03-2001</t>
  </si>
  <si>
    <t>PUSPA MAHATO</t>
  </si>
  <si>
    <t>101651-1810241</t>
  </si>
  <si>
    <t>000257</t>
  </si>
  <si>
    <t>NIRUPAMA GORAIN</t>
  </si>
  <si>
    <t>101651-1810131</t>
  </si>
  <si>
    <t>000147</t>
  </si>
  <si>
    <t>01-04-2001</t>
  </si>
  <si>
    <t>AKRAM ANSARY</t>
  </si>
  <si>
    <t>101651-1810332</t>
  </si>
  <si>
    <t>000348</t>
  </si>
  <si>
    <t>15-09-2000</t>
  </si>
  <si>
    <t>SRIMANTA KUMAR</t>
  </si>
  <si>
    <t>101651-1810259</t>
  </si>
  <si>
    <t>000275</t>
  </si>
  <si>
    <t>PRIYANKA KUIRY</t>
  </si>
  <si>
    <t>101651-1810351</t>
  </si>
  <si>
    <t>000367</t>
  </si>
  <si>
    <t>17-04-2000</t>
  </si>
  <si>
    <t>THAKURMANI KUMAR</t>
  </si>
  <si>
    <t>101651-1810289</t>
  </si>
  <si>
    <t>000305</t>
  </si>
  <si>
    <t>RIYA DAS</t>
  </si>
  <si>
    <t>101651-1810272</t>
  </si>
  <si>
    <t>000288</t>
  </si>
  <si>
    <t>29-03-1999</t>
  </si>
  <si>
    <t>RAJU MAHATO</t>
  </si>
  <si>
    <t>101651-1810186</t>
  </si>
  <si>
    <t>000202</t>
  </si>
  <si>
    <t>16-03-2001</t>
  </si>
  <si>
    <t>HARISHANKAR GHOSH</t>
  </si>
  <si>
    <t>101651-1810344</t>
  </si>
  <si>
    <t>000360</t>
  </si>
  <si>
    <t>SURAJ PARAMANIK</t>
  </si>
  <si>
    <t>101651-1810207</t>
  </si>
  <si>
    <t>000223</t>
  </si>
  <si>
    <t>04-11-2000</t>
  </si>
  <si>
    <t>LABONI BANERJEE</t>
  </si>
  <si>
    <t>101651-1810253</t>
  </si>
  <si>
    <t>000269</t>
  </si>
  <si>
    <t>PINTU PODDAR</t>
  </si>
  <si>
    <t>101651-1810216</t>
  </si>
  <si>
    <t>000232</t>
  </si>
  <si>
    <t>24-02-2001</t>
  </si>
  <si>
    <t>MAMONI GORAIN</t>
  </si>
  <si>
    <t>101651-1810206</t>
  </si>
  <si>
    <t>000222</t>
  </si>
  <si>
    <t>KOUSHIKI DEY</t>
  </si>
  <si>
    <t>101651-1810353</t>
  </si>
  <si>
    <t>000369</t>
  </si>
  <si>
    <t>17-09-2000</t>
  </si>
  <si>
    <t>TUKTUKI RAJAK</t>
  </si>
  <si>
    <t>101651-1810361</t>
  </si>
  <si>
    <t>000377</t>
  </si>
  <si>
    <t>USHA MAHATO</t>
  </si>
  <si>
    <t>101651-1810312</t>
  </si>
  <si>
    <t>000328</t>
  </si>
  <si>
    <t>15-11-2000</t>
  </si>
  <si>
    <t>SHANTASHILA MAHATO</t>
  </si>
  <si>
    <t>101651-1810235</t>
  </si>
  <si>
    <t>000251</t>
  </si>
  <si>
    <t>NAYAN KUMAR</t>
  </si>
  <si>
    <t>101651-1810217</t>
  </si>
  <si>
    <t>000233</t>
  </si>
  <si>
    <t>101651-1810287</t>
  </si>
  <si>
    <t>000303</t>
  </si>
  <si>
    <t>25-03-2001</t>
  </si>
  <si>
    <t>RITA SOREN</t>
  </si>
  <si>
    <t>101651-1810358</t>
  </si>
  <si>
    <t>000374</t>
  </si>
  <si>
    <t>UMARANI TEWARI</t>
  </si>
  <si>
    <t>101651-1810132</t>
  </si>
  <si>
    <t>000148</t>
  </si>
  <si>
    <t>17-01-2000</t>
  </si>
  <si>
    <t>AMBARISH MAJHI</t>
  </si>
  <si>
    <t>101651-1810273</t>
  </si>
  <si>
    <t>000289</t>
  </si>
  <si>
    <t>11-01-2000</t>
  </si>
  <si>
    <t>RAKESH KUIRY</t>
  </si>
  <si>
    <t>101651-1810179</t>
  </si>
  <si>
    <t>000195</t>
  </si>
  <si>
    <t>02-01-2000</t>
  </si>
  <si>
    <t>FUTKI MAHATO</t>
  </si>
  <si>
    <t>101651-1810330</t>
  </si>
  <si>
    <t>000346</t>
  </si>
  <si>
    <t>06-08-1999</t>
  </si>
  <si>
    <t>SONARAM SINGHA</t>
  </si>
  <si>
    <t>CC-13   BSNSCCHT  Ontology and Epistemology (Dar?ana)
CC-14   BSNSCCHT  Poetics and Literary Criticism 
DSE5   BSNSDSHT  Environmental Awareness in Sanskrit literature
DSE6   BSNSDSHT  Ancient Indian Polity:</t>
  </si>
  <si>
    <t>101651-1810350</t>
  </si>
  <si>
    <t>000366</t>
  </si>
  <si>
    <t>TARUN KUMAR</t>
  </si>
  <si>
    <t>CC-13   BSNSCCHT  Ontology and Epistemology (Dar?ana)
CC-14   BSNSCCHT  Poetics and Literary Criticism 
DSE4   BSNSDSHT  Fundamentals of ?yurveda
DSE6   BSNSDSHT  Ancient Indian Polity:</t>
  </si>
  <si>
    <t>101651-1810222</t>
  </si>
  <si>
    <t>000238</t>
  </si>
  <si>
    <t>01-07-2000</t>
  </si>
  <si>
    <t>MILAN BHATTACHARYA</t>
  </si>
  <si>
    <t>CC-13   BSNSCCHT  Ontology and Epistemology (Dar?ana)
CC-14   BSNSCCHT  Poetics and Literary Criticism 
DSE4   BSNSDSHT  Fundamentals of ?yurveda
DSE5   BSNSDSHT  Environmental Awareness in Sanskrit literature</t>
  </si>
  <si>
    <t>101651-1810181</t>
  </si>
  <si>
    <t>000197</t>
  </si>
  <si>
    <t>05-06-2001</t>
  </si>
  <si>
    <t>GOURI SHANKAR SINGHA</t>
  </si>
  <si>
    <t>101651-1810173</t>
  </si>
  <si>
    <t>000189</t>
  </si>
  <si>
    <t>11-09-2000</t>
  </si>
  <si>
    <t>DEBASISH KUMAR</t>
  </si>
  <si>
    <t>101651-1810243</t>
  </si>
  <si>
    <t>000259</t>
  </si>
  <si>
    <t>05-07-2000</t>
  </si>
  <si>
    <t>NISHITH RAJWAR</t>
  </si>
  <si>
    <t>CC-13   BGEOCCHT  Evolution of Geographical Thought
CC-14   BGEOCCHS  Geographical Information System
DSE4   BGEODSHT  Soil and Biogeography
DSE5   BGEODSHT  Social Geography</t>
  </si>
  <si>
    <t>101651-1810221</t>
  </si>
  <si>
    <t>000237</t>
  </si>
  <si>
    <t>MANOJ GORAIN</t>
  </si>
  <si>
    <t>101651-1810303</t>
  </si>
  <si>
    <t>000319</t>
  </si>
  <si>
    <t>06-09-2000</t>
  </si>
  <si>
    <t>SAHIDA KHATUN</t>
  </si>
  <si>
    <t>101651-1810250</t>
  </si>
  <si>
    <t>000266</t>
  </si>
  <si>
    <t>04-07-2000</t>
  </si>
  <si>
    <t>PARSURAM MAHATO</t>
  </si>
  <si>
    <t>101651-1810319</t>
  </si>
  <si>
    <t>000335</t>
  </si>
  <si>
    <t>SHIV SHANKAR KUIRY</t>
  </si>
  <si>
    <t>101651-1810187</t>
  </si>
  <si>
    <t>000203</t>
  </si>
  <si>
    <t>HIMANI MAHATO</t>
  </si>
  <si>
    <t>101651-1810136</t>
  </si>
  <si>
    <t>000152</t>
  </si>
  <si>
    <t>ANJALI KARMAKAR</t>
  </si>
  <si>
    <t>101651-1810130</t>
  </si>
  <si>
    <t>000146</t>
  </si>
  <si>
    <t>01-10-1999</t>
  </si>
  <si>
    <t>AKASH KUIRI</t>
  </si>
  <si>
    <t>101651-1810226</t>
  </si>
  <si>
    <t>000242</t>
  </si>
  <si>
    <t>MOHIMA ROY</t>
  </si>
  <si>
    <t>101651-1810318</t>
  </si>
  <si>
    <t>000334</t>
  </si>
  <si>
    <t>SHISHUPAL KUMAR</t>
  </si>
  <si>
    <t>101651-1810280</t>
  </si>
  <si>
    <t>000296</t>
  </si>
  <si>
    <t>25-04-1999</t>
  </si>
  <si>
    <t>REKHA MAHATO</t>
  </si>
  <si>
    <t>101651-1810242</t>
  </si>
  <si>
    <t>000258</t>
  </si>
  <si>
    <t>NISHA KARMAKAR</t>
  </si>
  <si>
    <t>101651-1810135</t>
  </si>
  <si>
    <t>000151</t>
  </si>
  <si>
    <t>ANITA KUIRY</t>
  </si>
  <si>
    <t>101651-1810266</t>
  </si>
  <si>
    <t>000282</t>
  </si>
  <si>
    <t>RAHUL CHANDRA KUIRI</t>
  </si>
  <si>
    <t>101651-1810170</t>
  </si>
  <si>
    <t>000186</t>
  </si>
  <si>
    <t>CHINTA MONI MAHATO</t>
  </si>
  <si>
    <t>101651-1810220</t>
  </si>
  <si>
    <t>000236</t>
  </si>
  <si>
    <t>MANOJ BOURI</t>
  </si>
  <si>
    <t>ACHHRURAM MEMORIAL COLLEGE, JHALDA, PURULIA</t>
  </si>
  <si>
    <t>Result of the Department of Geography, 2021 Pass out Batch</t>
  </si>
  <si>
    <t>Result of the Department of Sanskrit, 2021 Pass out Batch</t>
  </si>
  <si>
    <t>Result of the Department of Philosophy, 2021 Pass out Batch</t>
  </si>
  <si>
    <t>Result of the Department of History, 2021 Pass out Batch</t>
  </si>
  <si>
    <t>Result of the Department of English, 2021 Pass out Batch</t>
  </si>
  <si>
    <t>Result of the Department of Bengali, 2021 Pass out Batch</t>
  </si>
  <si>
    <t>Result of the Department of Zoology, 2021 Pass out Batch</t>
  </si>
  <si>
    <t>Result of the Department of Botany, 2021 Pass out Batch</t>
  </si>
  <si>
    <t>Result of the Department of Chemistry, 2021 Pass out Batch</t>
  </si>
  <si>
    <t>Result of the Department of Physics, 2021 Pass out Batch</t>
  </si>
  <si>
    <t>Result of the Department of Mathematics, 2021 Pass out Batch</t>
  </si>
  <si>
    <t>Result of the BA Program Course, 2021 Pass out Batch</t>
  </si>
  <si>
    <t>Result of the BSc Program Course, 2021 Pass out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</si>
</sst>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'BSC PROGRAM'!$L$2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96-45B1-B437-36239BE58F6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96-45B1-B437-36239BE58F6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96-45B1-B437-36239BE58F6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96-45B1-B437-36239BE58F6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96-45B1-B437-36239BE58F6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6-45B1-B437-36239BE58F6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6-45B1-B437-36239BE58F6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6-45B1-B437-36239BE58F6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6-45B1-B437-36239BE58F6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6-45B1-B437-36239BE58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'BSC PROGRAM'!$M$1:$Q$1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'BSC PROGRAM'!$M$2:$Q$2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6-45B1-B437-36239BE5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'BA PROGRAM'!$L$2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DB-456A-B9DA-DDE83FB63314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DB-456A-B9DA-DDE83FB63314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DB-456A-B9DA-DDE83FB63314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DB-456A-B9DA-DDE83FB63314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DB-456A-B9DA-DDE83FB63314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B-456A-B9DA-DDE83FB63314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B-456A-B9DA-DDE83FB63314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B-456A-B9DA-DDE83FB63314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B-456A-B9DA-DDE83FB63314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B-456A-B9DA-DDE83FB63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PROGRAM'!$M$1:$Q$1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'BA PROGRAM'!$M$2:$Q$2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74</c:v>
                </c:pt>
                <c:pt idx="3">
                  <c:v>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DB-456A-B9DA-DDE83FB6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math!$N$2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DF-4117-8163-DC107676E198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DF-4117-8163-DC107676E198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DF-4117-8163-DC107676E198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DF-4117-8163-DC107676E198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DF-4117-8163-DC107676E19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F-4117-8163-DC107676E19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F-4117-8163-DC107676E19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F-4117-8163-DC107676E19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F-4117-8163-DC107676E19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F-4117-8163-DC107676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math!$O$1:$S$1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math!$O$2:$S$2</c:f>
              <c:numCache>
                <c:formatCode>General</c:formatCode>
                <c:ptCount val="5"/>
                <c:pt idx="0">
                  <c:v>2</c:v>
                </c:pt>
                <c:pt idx="1">
                  <c:v>26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DF-4117-8163-DC107676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physics!$N$2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BD-4486-BF05-08A2182C94FD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BD-4486-BF05-08A2182C94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BD-4486-BF05-08A2182C94FD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BD-4486-BF05-08A2182C94FD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BD-4486-BF05-08A2182C94F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486-BF05-08A2182C94FD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486-BF05-08A2182C94FD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D-4486-BF05-08A2182C94FD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D-4486-BF05-08A2182C94FD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D-4486-BF05-08A2182C9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physics!$O$1:$S$1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physics!$O$2:$S$2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BD-4486-BF05-08A2182C9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chemistry!$N$2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0D-46ED-BC54-72B9892DF33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0D-46ED-BC54-72B9892DF33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0D-46ED-BC54-72B9892DF33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0D-46ED-BC54-72B9892DF33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0D-46ED-BC54-72B9892DF33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D-46ED-BC54-72B9892DF33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D-46ED-BC54-72B9892DF33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D-46ED-BC54-72B9892DF33C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D-46ED-BC54-72B9892DF33C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D-46ED-BC54-72B9892D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chemistry!$O$1:$S$1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chemistry!$O$2:$S$2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0D-46ED-BC54-72B9892DF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botany!$N$2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A9-4DBD-8DD5-00F6409C1B1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A9-4DBD-8DD5-00F6409C1B1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A9-4DBD-8DD5-00F6409C1B1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A9-4DBD-8DD5-00F6409C1B1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A9-4DBD-8DD5-00F6409C1B1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9-4DBD-8DD5-00F6409C1B1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9-4DBD-8DD5-00F6409C1B1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9-4DBD-8DD5-00F6409C1B1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DBD-8DD5-00F6409C1B1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DBD-8DD5-00F6409C1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botany!$O$1:$S$1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botany!$O$2:$S$2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A9-4DBD-8DD5-00F6409C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zoology!$N$2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DD-4A2C-AC8B-4FF473FF715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DD-4A2C-AC8B-4FF473FF715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DD-4A2C-AC8B-4FF473FF715F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DD-4A2C-AC8B-4FF473FF715F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DD-4A2C-AC8B-4FF473FF715F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DD-4A2C-AC8B-4FF473FF715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D-4A2C-AC8B-4FF473FF715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D-4A2C-AC8B-4FF473FF715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D-4A2C-AC8B-4FF473FF715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D-4A2C-AC8B-4FF473FF715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D-4A2C-AC8B-4FF473FF715F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D-4A2C-AC8B-4FF473FF7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zoology!$O$1:$T$1</c:f>
              <c:strCache>
                <c:ptCount val="6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  <c:pt idx="5">
                  <c:v>TOTAL</c:v>
                </c:pt>
              </c:strCache>
            </c:strRef>
          </c:cat>
          <c:val>
            <c:numRef>
              <c:f>zoology!$O$2:$T$2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DD-4A2C-AC8B-4FF473FF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bengali!$N$2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D5-42A4-A8D9-CB8ED2B7A72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D5-42A4-A8D9-CB8ED2B7A72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D5-42A4-A8D9-CB8ED2B7A72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D5-42A4-A8D9-CB8ED2B7A72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D5-42A4-A8D9-CB8ED2B7A720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5-42A4-A8D9-CB8ED2B7A720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5-42A4-A8D9-CB8ED2B7A720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5-42A4-A8D9-CB8ED2B7A720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5-42A4-A8D9-CB8ED2B7A720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5-42A4-A8D9-CB8ED2B7A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bengali!$O$1:$S$1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bengali!$O$2:$S$2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D5-42A4-A8D9-CB8ED2B7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english!$N$2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FD-4120-85B8-A5C49C55989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FD-4120-85B8-A5C49C55989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FD-4120-85B8-A5C49C55989F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B7FD-4120-85B8-A5C49C55989F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B7FD-4120-85B8-A5C49C55989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D-4120-85B8-A5C49C55989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D-4120-85B8-A5C49C55989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D-4120-85B8-A5C49C55989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D-4120-85B8-A5C49C55989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D-4120-85B8-A5C49C559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english!$O$1:$S$1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english!$O$2:$S$2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FD-4120-85B8-A5C49C55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history!$N$2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0B-4276-9C6B-A386FD8D3AB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0B-4276-9C6B-A386FD8D3AB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0B-4276-9C6B-A386FD8D3ABF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0B-4276-9C6B-A386FD8D3ABF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0B-4276-9C6B-A386FD8D3AB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B-4276-9C6B-A386FD8D3AB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B-4276-9C6B-A386FD8D3AB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B-4276-9C6B-A386FD8D3AB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B-4276-9C6B-A386FD8D3AB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B-4276-9C6B-A386FD8D3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history!$O$1:$S$1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history!$O$2:$S$2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25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B-4276-9C6B-A386FD8D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philosophy!$N$2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DF-4699-9BF9-D89FAFDA4C38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DF-4699-9BF9-D89FAFDA4C38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DF-4699-9BF9-D89FAFDA4C38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DF-4699-9BF9-D89FAFDA4C38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DF-4699-9BF9-D89FAFDA4C3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F-4699-9BF9-D89FAFDA4C3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F-4699-9BF9-D89FAFDA4C3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F-4699-9BF9-D89FAFDA4C3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F-4699-9BF9-D89FAFDA4C3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F-4699-9BF9-D89FAFDA4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philosophy!$O$1:$S$1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philosophy!$O$2:$S$2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DF-4699-9BF9-D89FAFDA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sanskrit!$N$2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38-4B64-8356-B254DF85258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38-4B64-8356-B254DF85258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38-4B64-8356-B254DF85258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38-4B64-8356-B254DF85258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38-4B64-8356-B254DF852580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8-4B64-8356-B254DF852580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8-4B64-8356-B254DF852580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8-4B64-8356-B254DF852580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8-4B64-8356-B254DF852580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8-4B64-8356-B254DF852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sanskrit!$O$1:$S$1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sanskrit!$O$2:$S$2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38-4B64-8356-B254DF852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geography!$N$2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74-41B9-99AC-EBA4C1077989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74-41B9-99AC-EBA4C1077989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74-41B9-99AC-EBA4C1077989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74-41B9-99AC-EBA4C1077989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74-41B9-99AC-EBA4C1077989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4-41B9-99AC-EBA4C1077989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4-41B9-99AC-EBA4C1077989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4-41B9-99AC-EBA4C1077989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4-41B9-99AC-EBA4C1077989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4-41B9-99AC-EBA4C1077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geography!$O$1:$S$1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geography!$O$2:$S$2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74-41B9-99AC-EBA4C1077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5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8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9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0.jpe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71640</xdr:colOff>
      <xdr:row>5</xdr:row>
      <xdr:rowOff>360</xdr:rowOff>
    </xdr:from>
    <xdr:to>
      <xdr:col>16</xdr:col>
      <xdr:colOff>666360</xdr:colOff>
      <xdr:row>19</xdr:row>
      <xdr:rowOff>133200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800100</xdr:colOff>
      <xdr:row>12</xdr:row>
      <xdr:rowOff>53340</xdr:rowOff>
    </xdr:from>
    <xdr:to>
      <xdr:col>3</xdr:col>
      <xdr:colOff>1203960</xdr:colOff>
      <xdr:row>16</xdr:row>
      <xdr:rowOff>66310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38BF1B-99F0-35A9-E635-BD625935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80" y="2819400"/>
          <a:ext cx="2186940" cy="74449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8</xdr:row>
      <xdr:rowOff>182879</xdr:rowOff>
    </xdr:from>
    <xdr:to>
      <xdr:col>3</xdr:col>
      <xdr:colOff>541020</xdr:colOff>
      <xdr:row>12</xdr:row>
      <xdr:rowOff>41214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66FF42-FDD0-4FE4-27E4-874CC00F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2217419"/>
          <a:ext cx="800100" cy="589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80640</xdr:colOff>
      <xdr:row>5</xdr:row>
      <xdr:rowOff>64800</xdr:rowOff>
    </xdr:from>
    <xdr:to>
      <xdr:col>16</xdr:col>
      <xdr:colOff>369000</xdr:colOff>
      <xdr:row>10</xdr:row>
      <xdr:rowOff>160560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68580</xdr:colOff>
      <xdr:row>13</xdr:row>
      <xdr:rowOff>53339</xdr:rowOff>
    </xdr:from>
    <xdr:to>
      <xdr:col>15</xdr:col>
      <xdr:colOff>220980</xdr:colOff>
      <xdr:row>14</xdr:row>
      <xdr:rowOff>126296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3EA953-5115-906F-FF22-A84E7E8E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060" y="6438899"/>
          <a:ext cx="2049780" cy="697797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685800</xdr:colOff>
      <xdr:row>12</xdr:row>
      <xdr:rowOff>91440</xdr:rowOff>
    </xdr:from>
    <xdr:to>
      <xdr:col>14</xdr:col>
      <xdr:colOff>464820</xdr:colOff>
      <xdr:row>13</xdr:row>
      <xdr:rowOff>28366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2A540A-C46A-4FFB-C0F8-7CF7D936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0280" y="5852160"/>
          <a:ext cx="762000" cy="56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58680</xdr:colOff>
      <xdr:row>5</xdr:row>
      <xdr:rowOff>29160</xdr:rowOff>
    </xdr:from>
    <xdr:to>
      <xdr:col>20</xdr:col>
      <xdr:colOff>108000</xdr:colOff>
      <xdr:row>10</xdr:row>
      <xdr:rowOff>127080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464820</xdr:colOff>
      <xdr:row>12</xdr:row>
      <xdr:rowOff>525779</xdr:rowOff>
    </xdr:from>
    <xdr:to>
      <xdr:col>18</xdr:col>
      <xdr:colOff>114300</xdr:colOff>
      <xdr:row>13</xdr:row>
      <xdr:rowOff>590954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B4848-AA69-EC6E-00D9-F6E916B71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6476999"/>
          <a:ext cx="2026920" cy="690015"/>
        </a:xfrm>
        <a:prstGeom prst="rect">
          <a:avLst/>
        </a:prstGeom>
      </xdr:spPr>
    </xdr:pic>
    <xdr:clientData/>
  </xdr:twoCellAnchor>
  <xdr:twoCellAnchor editAs="oneCell">
    <xdr:from>
      <xdr:col>16</xdr:col>
      <xdr:colOff>259080</xdr:colOff>
      <xdr:row>11</xdr:row>
      <xdr:rowOff>609599</xdr:rowOff>
    </xdr:from>
    <xdr:to>
      <xdr:col>17</xdr:col>
      <xdr:colOff>220980</xdr:colOff>
      <xdr:row>12</xdr:row>
      <xdr:rowOff>540908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7275E-6B8A-207F-4BC7-D2E16F77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840" y="5935979"/>
          <a:ext cx="754380" cy="556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58680</xdr:colOff>
      <xdr:row>5</xdr:row>
      <xdr:rowOff>-720</xdr:rowOff>
    </xdr:from>
    <xdr:to>
      <xdr:col>19</xdr:col>
      <xdr:colOff>432000</xdr:colOff>
      <xdr:row>10</xdr:row>
      <xdr:rowOff>91800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548640</xdr:colOff>
      <xdr:row>13</xdr:row>
      <xdr:rowOff>266699</xdr:rowOff>
    </xdr:from>
    <xdr:to>
      <xdr:col>17</xdr:col>
      <xdr:colOff>586740</xdr:colOff>
      <xdr:row>14</xdr:row>
      <xdr:rowOff>464170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246DBB-06BC-4F43-B764-A19F70461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6979919"/>
          <a:ext cx="2415540" cy="822311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12</xdr:row>
      <xdr:rowOff>289559</xdr:rowOff>
    </xdr:from>
    <xdr:to>
      <xdr:col>16</xdr:col>
      <xdr:colOff>495300</xdr:colOff>
      <xdr:row>13</xdr:row>
      <xdr:rowOff>277044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1B4D28-72A5-DA69-B91F-D59C30FB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6377939"/>
          <a:ext cx="830580" cy="612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9360</xdr:colOff>
      <xdr:row>5</xdr:row>
      <xdr:rowOff>2160</xdr:rowOff>
    </xdr:from>
    <xdr:to>
      <xdr:col>20</xdr:col>
      <xdr:colOff>58680</xdr:colOff>
      <xdr:row>10</xdr:row>
      <xdr:rowOff>95760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327660</xdr:colOff>
      <xdr:row>13</xdr:row>
      <xdr:rowOff>45719</xdr:rowOff>
    </xdr:from>
    <xdr:to>
      <xdr:col>18</xdr:col>
      <xdr:colOff>335280</xdr:colOff>
      <xdr:row>14</xdr:row>
      <xdr:rowOff>232814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4E9E5C-F897-4A3B-09B3-D6A24893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6621779"/>
          <a:ext cx="2385060" cy="811935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11</xdr:row>
      <xdr:rowOff>586739</xdr:rowOff>
    </xdr:from>
    <xdr:to>
      <xdr:col>17</xdr:col>
      <xdr:colOff>297180</xdr:colOff>
      <xdr:row>13</xdr:row>
      <xdr:rowOff>28032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094B3A-6CF9-52C5-79EF-3119840F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5913119"/>
          <a:ext cx="937260" cy="690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68400</xdr:colOff>
      <xdr:row>5</xdr:row>
      <xdr:rowOff>50400</xdr:rowOff>
    </xdr:from>
    <xdr:to>
      <xdr:col>20</xdr:col>
      <xdr:colOff>117720</xdr:colOff>
      <xdr:row>10</xdr:row>
      <xdr:rowOff>145080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647700</xdr:colOff>
      <xdr:row>12</xdr:row>
      <xdr:rowOff>228600</xdr:rowOff>
    </xdr:from>
    <xdr:to>
      <xdr:col>18</xdr:col>
      <xdr:colOff>434340</xdr:colOff>
      <xdr:row>13</xdr:row>
      <xdr:rowOff>340468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3BEFC-AB38-EF62-E1E5-DC16F8D6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980" y="6179820"/>
          <a:ext cx="2164080" cy="736708"/>
        </a:xfrm>
        <a:prstGeom prst="rect">
          <a:avLst/>
        </a:prstGeom>
      </xdr:spPr>
    </xdr:pic>
    <xdr:clientData/>
  </xdr:twoCellAnchor>
  <xdr:twoCellAnchor editAs="oneCell">
    <xdr:from>
      <xdr:col>16</xdr:col>
      <xdr:colOff>495300</xdr:colOff>
      <xdr:row>11</xdr:row>
      <xdr:rowOff>335279</xdr:rowOff>
    </xdr:from>
    <xdr:to>
      <xdr:col>17</xdr:col>
      <xdr:colOff>403860</xdr:colOff>
      <xdr:row>12</xdr:row>
      <xdr:rowOff>227264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8433E-A04A-73B8-A986-CE066D4B3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5060" y="5661659"/>
          <a:ext cx="701040" cy="516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78480</xdr:colOff>
      <xdr:row>5</xdr:row>
      <xdr:rowOff>59040</xdr:rowOff>
    </xdr:from>
    <xdr:to>
      <xdr:col>20</xdr:col>
      <xdr:colOff>127800</xdr:colOff>
      <xdr:row>10</xdr:row>
      <xdr:rowOff>150840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571500</xdr:colOff>
      <xdr:row>12</xdr:row>
      <xdr:rowOff>182880</xdr:rowOff>
    </xdr:from>
    <xdr:to>
      <xdr:col>18</xdr:col>
      <xdr:colOff>163830</xdr:colOff>
      <xdr:row>13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C9950-0B23-FC4D-54EC-8E397EBC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8780" y="6134100"/>
          <a:ext cx="1969770" cy="670560"/>
        </a:xfrm>
        <a:prstGeom prst="rect">
          <a:avLst/>
        </a:prstGeom>
      </xdr:spPr>
    </xdr:pic>
    <xdr:clientData/>
  </xdr:twoCellAnchor>
  <xdr:twoCellAnchor editAs="oneCell">
    <xdr:from>
      <xdr:col>16</xdr:col>
      <xdr:colOff>335279</xdr:colOff>
      <xdr:row>11</xdr:row>
      <xdr:rowOff>259080</xdr:rowOff>
    </xdr:from>
    <xdr:to>
      <xdr:col>17</xdr:col>
      <xdr:colOff>276658</xdr:colOff>
      <xdr:row>12</xdr:row>
      <xdr:rowOff>175260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A4B54D-9F33-A9EB-85A3-B7C11DAF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5039" y="5585460"/>
          <a:ext cx="733859" cy="5410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48960</xdr:colOff>
      <xdr:row>5</xdr:row>
      <xdr:rowOff>57960</xdr:rowOff>
    </xdr:from>
    <xdr:to>
      <xdr:col>20</xdr:col>
      <xdr:colOff>98280</xdr:colOff>
      <xdr:row>10</xdr:row>
      <xdr:rowOff>155880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510540</xdr:colOff>
      <xdr:row>11</xdr:row>
      <xdr:rowOff>609600</xdr:rowOff>
    </xdr:from>
    <xdr:to>
      <xdr:col>18</xdr:col>
      <xdr:colOff>350520</xdr:colOff>
      <xdr:row>13</xdr:row>
      <xdr:rowOff>114786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A8C93-19C9-71FC-4C08-C1FF7051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7820" y="5935980"/>
          <a:ext cx="2217420" cy="754866"/>
        </a:xfrm>
        <a:prstGeom prst="rect">
          <a:avLst/>
        </a:prstGeom>
      </xdr:spPr>
    </xdr:pic>
    <xdr:clientData/>
  </xdr:twoCellAnchor>
  <xdr:twoCellAnchor editAs="oneCell">
    <xdr:from>
      <xdr:col>16</xdr:col>
      <xdr:colOff>312420</xdr:colOff>
      <xdr:row>10</xdr:row>
      <xdr:rowOff>571500</xdr:rowOff>
    </xdr:from>
    <xdr:to>
      <xdr:col>17</xdr:col>
      <xdr:colOff>434340</xdr:colOff>
      <xdr:row>11</xdr:row>
      <xdr:rowOff>620780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066694-F4D8-8F1E-786A-D8245503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2180" y="5273040"/>
          <a:ext cx="914400" cy="674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58680</xdr:colOff>
      <xdr:row>5</xdr:row>
      <xdr:rowOff>29160</xdr:rowOff>
    </xdr:from>
    <xdr:to>
      <xdr:col>20</xdr:col>
      <xdr:colOff>108000</xdr:colOff>
      <xdr:row>10</xdr:row>
      <xdr:rowOff>126000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601980</xdr:colOff>
      <xdr:row>12</xdr:row>
      <xdr:rowOff>83820</xdr:rowOff>
    </xdr:from>
    <xdr:to>
      <xdr:col>18</xdr:col>
      <xdr:colOff>216694</xdr:colOff>
      <xdr:row>13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4C3DAA-3C94-1747-E9F1-B520A6EA1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9260" y="5844540"/>
          <a:ext cx="1992154" cy="678180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342900</xdr:colOff>
      <xdr:row>11</xdr:row>
      <xdr:rowOff>137159</xdr:rowOff>
    </xdr:from>
    <xdr:to>
      <xdr:col>17</xdr:col>
      <xdr:colOff>342900</xdr:colOff>
      <xdr:row>12</xdr:row>
      <xdr:rowOff>96556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2489F9-BE8D-19F3-FFE9-BCCD76F1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2660" y="5273039"/>
          <a:ext cx="792480" cy="584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68400</xdr:colOff>
      <xdr:row>5</xdr:row>
      <xdr:rowOff>77040</xdr:rowOff>
    </xdr:from>
    <xdr:to>
      <xdr:col>20</xdr:col>
      <xdr:colOff>117720</xdr:colOff>
      <xdr:row>10</xdr:row>
      <xdr:rowOff>175320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213360</xdr:colOff>
      <xdr:row>12</xdr:row>
      <xdr:rowOff>281940</xdr:rowOff>
    </xdr:from>
    <xdr:to>
      <xdr:col>18</xdr:col>
      <xdr:colOff>762000</xdr:colOff>
      <xdr:row>13</xdr:row>
      <xdr:rowOff>383432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1085F3-4F22-2052-AEEC-F955A2AA9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120" y="6202680"/>
          <a:ext cx="2133600" cy="726332"/>
        </a:xfrm>
        <a:prstGeom prst="rect">
          <a:avLst/>
        </a:prstGeom>
      </xdr:spPr>
    </xdr:pic>
    <xdr:clientData/>
  </xdr:twoCellAnchor>
  <xdr:twoCellAnchor editAs="oneCell">
    <xdr:from>
      <xdr:col>16</xdr:col>
      <xdr:colOff>739140</xdr:colOff>
      <xdr:row>11</xdr:row>
      <xdr:rowOff>182879</xdr:rowOff>
    </xdr:from>
    <xdr:to>
      <xdr:col>18</xdr:col>
      <xdr:colOff>83820</xdr:colOff>
      <xdr:row>12</xdr:row>
      <xdr:rowOff>243394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6A031A-F614-1EBE-56F0-4F71A1AB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5478779"/>
          <a:ext cx="929640" cy="6853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48960</xdr:colOff>
      <xdr:row>5</xdr:row>
      <xdr:rowOff>29520</xdr:rowOff>
    </xdr:from>
    <xdr:to>
      <xdr:col>20</xdr:col>
      <xdr:colOff>98280</xdr:colOff>
      <xdr:row>10</xdr:row>
      <xdr:rowOff>128520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609600</xdr:colOff>
      <xdr:row>12</xdr:row>
      <xdr:rowOff>510539</xdr:rowOff>
    </xdr:from>
    <xdr:to>
      <xdr:col>18</xdr:col>
      <xdr:colOff>182880</xdr:colOff>
      <xdr:row>13</xdr:row>
      <xdr:rowOff>549774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680DA-C7CE-BA61-F358-843E1CBD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6880" y="6248399"/>
          <a:ext cx="1950720" cy="664075"/>
        </a:xfrm>
        <a:prstGeom prst="rect">
          <a:avLst/>
        </a:prstGeom>
      </xdr:spPr>
    </xdr:pic>
    <xdr:clientData/>
  </xdr:twoCellAnchor>
  <xdr:twoCellAnchor editAs="oneCell">
    <xdr:from>
      <xdr:col>16</xdr:col>
      <xdr:colOff>411480</xdr:colOff>
      <xdr:row>11</xdr:row>
      <xdr:rowOff>594359</xdr:rowOff>
    </xdr:from>
    <xdr:to>
      <xdr:col>17</xdr:col>
      <xdr:colOff>312420</xdr:colOff>
      <xdr:row>12</xdr:row>
      <xdr:rowOff>480726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AED5F1-AEE7-9FF2-6F1E-D30D2DDD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240" y="5707379"/>
          <a:ext cx="693420" cy="5112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58680</xdr:colOff>
      <xdr:row>5</xdr:row>
      <xdr:rowOff>13680</xdr:rowOff>
    </xdr:from>
    <xdr:to>
      <xdr:col>20</xdr:col>
      <xdr:colOff>108000</xdr:colOff>
      <xdr:row>10</xdr:row>
      <xdr:rowOff>104400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396240</xdr:colOff>
      <xdr:row>17</xdr:row>
      <xdr:rowOff>175259</xdr:rowOff>
    </xdr:from>
    <xdr:to>
      <xdr:col>16</xdr:col>
      <xdr:colOff>746760</xdr:colOff>
      <xdr:row>21</xdr:row>
      <xdr:rowOff>102626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D05AE-1652-7B4A-EBBE-28B84244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1040" y="6126479"/>
          <a:ext cx="1935480" cy="658887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14</xdr:row>
      <xdr:rowOff>175259</xdr:rowOff>
    </xdr:from>
    <xdr:to>
      <xdr:col>16</xdr:col>
      <xdr:colOff>68580</xdr:colOff>
      <xdr:row>17</xdr:row>
      <xdr:rowOff>149062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574B37-53E5-2412-AA79-EEC22765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680" y="5577839"/>
          <a:ext cx="708660" cy="522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20160</xdr:colOff>
      <xdr:row>4</xdr:row>
      <xdr:rowOff>61200</xdr:rowOff>
    </xdr:from>
    <xdr:to>
      <xdr:col>18</xdr:col>
      <xdr:colOff>427980</xdr:colOff>
      <xdr:row>9</xdr:row>
      <xdr:rowOff>423360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228600</xdr:colOff>
      <xdr:row>11</xdr:row>
      <xdr:rowOff>548639</xdr:rowOff>
    </xdr:from>
    <xdr:to>
      <xdr:col>16</xdr:col>
      <xdr:colOff>906780</xdr:colOff>
      <xdr:row>12</xdr:row>
      <xdr:rowOff>564528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0D1949-D6BF-E5FB-8AA6-80CB442F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814059"/>
          <a:ext cx="1882140" cy="640729"/>
        </a:xfrm>
        <a:prstGeom prst="rect">
          <a:avLst/>
        </a:prstGeom>
      </xdr:spPr>
    </xdr:pic>
    <xdr:clientData/>
  </xdr:twoCellAnchor>
  <xdr:twoCellAnchor editAs="oneCell">
    <xdr:from>
      <xdr:col>15</xdr:col>
      <xdr:colOff>769620</xdr:colOff>
      <xdr:row>11</xdr:row>
      <xdr:rowOff>53340</xdr:rowOff>
    </xdr:from>
    <xdr:to>
      <xdr:col>16</xdr:col>
      <xdr:colOff>251460</xdr:colOff>
      <xdr:row>11</xdr:row>
      <xdr:rowOff>558930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D085AC-1968-70CB-F2E4-795FE10A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5318760"/>
          <a:ext cx="685800" cy="50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"/>
  <sheetViews>
    <sheetView showGridLines="0" zoomScaleNormal="100" workbookViewId="0">
      <selection activeCell="I15" sqref="I15"/>
    </sheetView>
  </sheetViews>
  <sheetFormatPr defaultColWidth="9.109375" defaultRowHeight="14.4" x14ac:dyDescent="0.3"/>
  <cols>
    <col min="1" max="1" width="16" style="1" customWidth="1"/>
    <col min="2" max="2" width="14" style="1" customWidth="1"/>
    <col min="3" max="3" width="12" style="1" customWidth="1"/>
    <col min="4" max="4" width="18" style="1" customWidth="1"/>
    <col min="5" max="5" width="8" style="1" customWidth="1"/>
    <col min="6" max="6" width="60" style="1" hidden="1" customWidth="1"/>
    <col min="7" max="7" width="10" style="1" hidden="1" customWidth="1"/>
    <col min="8" max="8" width="8" style="1" hidden="1" customWidth="1"/>
    <col min="9" max="11" width="9.109375" style="1"/>
    <col min="12" max="12" width="18.5546875" style="1" customWidth="1"/>
    <col min="13" max="13" width="14.44140625" style="1" customWidth="1"/>
    <col min="14" max="16" width="13.33203125" style="1" customWidth="1"/>
    <col min="17" max="17" width="13.21875" style="1" customWidth="1"/>
    <col min="18" max="1024" width="9.109375" style="1"/>
  </cols>
  <sheetData>
    <row r="1" spans="1:1024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L1" s="11" t="s">
        <v>0</v>
      </c>
      <c r="M1" s="11" t="s">
        <v>1</v>
      </c>
      <c r="N1" s="11" t="s">
        <v>2</v>
      </c>
      <c r="O1" s="11" t="s">
        <v>3</v>
      </c>
      <c r="P1" s="11" t="s">
        <v>4</v>
      </c>
      <c r="Q1" s="11" t="s">
        <v>5</v>
      </c>
      <c r="R1" s="11" t="s">
        <v>6</v>
      </c>
    </row>
    <row r="2" spans="1:1024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L2" s="11" t="s">
        <v>7</v>
      </c>
      <c r="M2" s="11">
        <f>COUNTIFS(I1:I495, "&gt;=9.01", I1:I495, "&lt;=10")</f>
        <v>0</v>
      </c>
      <c r="N2" s="11">
        <f>COUNTIFS(I1:I495, "&gt;=8.01", I1:I495, "&lt;=9")</f>
        <v>0</v>
      </c>
      <c r="O2" s="11">
        <f>COUNTIFS(I1:I495, "&gt;=7.01", I1:I495, "&lt;=8")</f>
        <v>1</v>
      </c>
      <c r="P2" s="11">
        <f>COUNTIFS(I1:I495, "&gt;=6.01", I1:I495, "&lt;=7")</f>
        <v>0</v>
      </c>
      <c r="Q2" s="11">
        <f>COUNTIFS(I1:I495, "&gt;=5.01", I1:I495, "&lt;=6")</f>
        <v>0</v>
      </c>
      <c r="R2" s="11">
        <f>SUM(M2:Q2)</f>
        <v>1</v>
      </c>
    </row>
    <row r="3" spans="1:1024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024" ht="18" x14ac:dyDescent="0.35">
      <c r="A4" s="30" t="s">
        <v>1358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024" s="23" customFormat="1" x14ac:dyDescent="0.3">
      <c r="A5" s="19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</row>
    <row r="6" spans="1:1024" s="48" customFormat="1" ht="49.5" customHeight="1" x14ac:dyDescent="0.3">
      <c r="A6" s="9" t="s">
        <v>17</v>
      </c>
      <c r="B6" s="9" t="s">
        <v>18</v>
      </c>
      <c r="C6" s="9" t="s">
        <v>19</v>
      </c>
      <c r="D6" s="22" t="s">
        <v>20</v>
      </c>
      <c r="E6" s="22" t="s">
        <v>21</v>
      </c>
      <c r="F6" s="22" t="s">
        <v>22</v>
      </c>
      <c r="G6" s="22">
        <v>7363992697</v>
      </c>
      <c r="H6" s="22" t="s">
        <v>23</v>
      </c>
      <c r="I6" s="47">
        <v>7.21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</sheetData>
  <mergeCells count="3">
    <mergeCell ref="A1:J2"/>
    <mergeCell ref="A3:K3"/>
    <mergeCell ref="A4:K4"/>
  </mergeCells>
  <pageMargins left="0.7" right="0.7" top="0.75" bottom="0.75" header="0.3" footer="0.3"/>
  <pageSetup fitToHeight="0" orientation="landscape" horizontalDpi="300" verticalDpi="300"/>
  <headerFooter>
    <oddHeader>&amp;CBSC PROGRAM APPLIED LIST
 [ UNDER C.B.C.S ] &amp;R Page &amp;P / &amp;N
Jul 08, 2021 03:33:09 pm</oddHeader>
    <oddFooter>&amp;LThe above is the list of BSC PROGRAM candidates who have submitted the examination forms .&amp;R&amp;USignature of Principal/TIC with seal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41"/>
  <sheetViews>
    <sheetView showGridLines="0" zoomScaleNormal="100" workbookViewId="0">
      <selection activeCell="E8" sqref="E8"/>
    </sheetView>
  </sheetViews>
  <sheetFormatPr defaultColWidth="9.109375" defaultRowHeight="14.4" x14ac:dyDescent="0.3"/>
  <cols>
    <col min="1" max="1" width="16" style="1" customWidth="1"/>
    <col min="2" max="2" width="14" style="5" customWidth="1"/>
    <col min="3" max="3" width="12" style="1" customWidth="1"/>
    <col min="4" max="4" width="18" style="1" customWidth="1"/>
    <col min="5" max="5" width="8" style="1" customWidth="1"/>
    <col min="6" max="6" width="60" style="1" hidden="1" customWidth="1"/>
    <col min="7" max="7" width="10" style="1" hidden="1" customWidth="1"/>
    <col min="8" max="8" width="8" style="1" hidden="1" customWidth="1"/>
    <col min="9" max="9" width="9.109375" style="1"/>
    <col min="10" max="10" width="11.109375" style="1" customWidth="1"/>
    <col min="11" max="11" width="9.109375" style="1"/>
    <col min="12" max="12" width="19.21875" style="1" customWidth="1"/>
    <col min="13" max="13" width="17.21875" style="1" customWidth="1"/>
    <col min="14" max="14" width="14.33203125" style="1" customWidth="1"/>
    <col min="15" max="17" width="13.33203125" style="1" customWidth="1"/>
    <col min="18" max="1024" width="9.109375" style="1"/>
  </cols>
  <sheetData>
    <row r="1" spans="1:1024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L1" s="11" t="s">
        <v>0</v>
      </c>
      <c r="M1" s="11" t="s">
        <v>1</v>
      </c>
      <c r="N1" s="11" t="s">
        <v>2</v>
      </c>
      <c r="O1" s="11" t="s">
        <v>3</v>
      </c>
      <c r="P1" s="11" t="s">
        <v>4</v>
      </c>
      <c r="Q1" s="11" t="s">
        <v>5</v>
      </c>
      <c r="R1" s="11" t="s">
        <v>6</v>
      </c>
    </row>
    <row r="2" spans="1:1024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L2" s="11" t="s">
        <v>7</v>
      </c>
      <c r="M2" s="11">
        <f>COUNTIFS(I1:I495, "&gt;=9.01", I1:I495, "&lt;=10")</f>
        <v>0</v>
      </c>
      <c r="N2" s="11">
        <f>COUNTIFS(I1:I495, "&gt;=8.01", I1:I495, "&lt;=9")</f>
        <v>1</v>
      </c>
      <c r="O2" s="11">
        <f>COUNTIFS(I1:I495, "&gt;=7.01", I1:I495, "&lt;=8")</f>
        <v>74</v>
      </c>
      <c r="P2" s="11">
        <f>COUNTIFS(I1:I495, "&gt;=6.01", I1:I495, "&lt;=7")</f>
        <v>27</v>
      </c>
      <c r="Q2" s="11">
        <f>COUNTIFS(I1:I495, "&gt;=5.01", I1:I495, "&lt;=6")</f>
        <v>0</v>
      </c>
      <c r="R2" s="11">
        <f>SUM(M2:Q2)</f>
        <v>102</v>
      </c>
    </row>
    <row r="3" spans="1:1024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024" ht="18" x14ac:dyDescent="0.35">
      <c r="A4" s="30" t="s">
        <v>1357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024" s="24" customFormat="1" ht="27.6" x14ac:dyDescent="0.3">
      <c r="A5" s="9" t="s">
        <v>8</v>
      </c>
      <c r="B5" s="25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24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</row>
    <row r="6" spans="1:1024" s="48" customFormat="1" ht="49.5" customHeight="1" x14ac:dyDescent="0.3">
      <c r="A6" s="9" t="s">
        <v>25</v>
      </c>
      <c r="B6" s="25" t="s">
        <v>26</v>
      </c>
      <c r="C6" s="9" t="s">
        <v>27</v>
      </c>
      <c r="D6" s="22" t="s">
        <v>28</v>
      </c>
      <c r="E6" s="22" t="s">
        <v>21</v>
      </c>
      <c r="F6" s="22" t="s">
        <v>29</v>
      </c>
      <c r="G6" s="22">
        <v>9679163667</v>
      </c>
      <c r="H6" s="22" t="s">
        <v>30</v>
      </c>
      <c r="I6" s="47">
        <v>6.02</v>
      </c>
      <c r="J6" s="47">
        <f t="shared" ref="J6:J37" si="0">IF(I6="X","FAILED",I6*10)</f>
        <v>60.199999999999996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s="48" customFormat="1" ht="49.5" customHeight="1" x14ac:dyDescent="0.3">
      <c r="A7" s="9" t="s">
        <v>31</v>
      </c>
      <c r="B7" s="25" t="s">
        <v>32</v>
      </c>
      <c r="C7" s="9" t="s">
        <v>33</v>
      </c>
      <c r="D7" s="22" t="s">
        <v>34</v>
      </c>
      <c r="E7" s="22" t="s">
        <v>21</v>
      </c>
      <c r="F7" s="22" t="s">
        <v>35</v>
      </c>
      <c r="G7" s="22">
        <v>8967638435</v>
      </c>
      <c r="H7" s="22" t="s">
        <v>30</v>
      </c>
      <c r="I7" s="47">
        <v>6.43</v>
      </c>
      <c r="J7" s="47">
        <f t="shared" si="0"/>
        <v>64.3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</row>
    <row r="8" spans="1:1024" s="48" customFormat="1" ht="49.5" customHeight="1" x14ac:dyDescent="0.3">
      <c r="A8" s="9" t="s">
        <v>36</v>
      </c>
      <c r="B8" s="25" t="s">
        <v>37</v>
      </c>
      <c r="C8" s="9" t="s">
        <v>38</v>
      </c>
      <c r="D8" s="22" t="s">
        <v>39</v>
      </c>
      <c r="E8" s="22" t="s">
        <v>40</v>
      </c>
      <c r="F8" s="22" t="s">
        <v>41</v>
      </c>
      <c r="G8" s="22">
        <v>6295518685</v>
      </c>
      <c r="H8" s="22" t="s">
        <v>30</v>
      </c>
      <c r="I8" s="47">
        <v>6.44</v>
      </c>
      <c r="J8" s="47">
        <f t="shared" si="0"/>
        <v>64.400000000000006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</row>
    <row r="9" spans="1:1024" s="48" customFormat="1" ht="49.5" customHeight="1" x14ac:dyDescent="0.3">
      <c r="A9" s="9" t="s">
        <v>42</v>
      </c>
      <c r="B9" s="25" t="s">
        <v>43</v>
      </c>
      <c r="C9" s="9" t="s">
        <v>44</v>
      </c>
      <c r="D9" s="22" t="s">
        <v>45</v>
      </c>
      <c r="E9" s="22" t="s">
        <v>21</v>
      </c>
      <c r="F9" s="22" t="s">
        <v>46</v>
      </c>
      <c r="G9" s="22">
        <v>8145169896</v>
      </c>
      <c r="H9" s="22" t="s">
        <v>30</v>
      </c>
      <c r="I9" s="47">
        <v>6.54</v>
      </c>
      <c r="J9" s="47">
        <f t="shared" si="0"/>
        <v>65.400000000000006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</row>
    <row r="10" spans="1:1024" s="48" customFormat="1" ht="49.5" customHeight="1" x14ac:dyDescent="0.3">
      <c r="A10" s="9" t="s">
        <v>47</v>
      </c>
      <c r="B10" s="25" t="s">
        <v>48</v>
      </c>
      <c r="C10" s="9" t="s">
        <v>49</v>
      </c>
      <c r="D10" s="22" t="s">
        <v>50</v>
      </c>
      <c r="E10" s="22" t="s">
        <v>21</v>
      </c>
      <c r="F10" s="22" t="s">
        <v>51</v>
      </c>
      <c r="G10" s="22">
        <v>7047736087</v>
      </c>
      <c r="H10" s="22" t="s">
        <v>30</v>
      </c>
      <c r="I10" s="47">
        <v>6.56</v>
      </c>
      <c r="J10" s="47">
        <f t="shared" si="0"/>
        <v>65.599999999999994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</row>
    <row r="11" spans="1:1024" s="48" customFormat="1" ht="49.5" customHeight="1" x14ac:dyDescent="0.3">
      <c r="A11" s="9" t="s">
        <v>52</v>
      </c>
      <c r="B11" s="25" t="s">
        <v>53</v>
      </c>
      <c r="C11" s="9" t="s">
        <v>54</v>
      </c>
      <c r="D11" s="22" t="s">
        <v>55</v>
      </c>
      <c r="E11" s="22" t="s">
        <v>40</v>
      </c>
      <c r="F11" s="22" t="s">
        <v>35</v>
      </c>
      <c r="G11" s="22">
        <v>8116098981</v>
      </c>
      <c r="H11" s="22" t="s">
        <v>30</v>
      </c>
      <c r="I11" s="47">
        <v>6.59</v>
      </c>
      <c r="J11" s="47">
        <f t="shared" si="0"/>
        <v>65.900000000000006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</row>
    <row r="12" spans="1:1024" s="48" customFormat="1" ht="49.5" customHeight="1" x14ac:dyDescent="0.3">
      <c r="A12" s="9" t="s">
        <v>56</v>
      </c>
      <c r="B12" s="25" t="s">
        <v>57</v>
      </c>
      <c r="C12" s="9" t="s">
        <v>58</v>
      </c>
      <c r="D12" s="22" t="s">
        <v>59</v>
      </c>
      <c r="E12" s="22" t="s">
        <v>40</v>
      </c>
      <c r="F12" s="22" t="s">
        <v>51</v>
      </c>
      <c r="G12" s="22">
        <v>8016154949</v>
      </c>
      <c r="H12" s="22" t="s">
        <v>30</v>
      </c>
      <c r="I12" s="47">
        <v>6.69</v>
      </c>
      <c r="J12" s="47">
        <f t="shared" si="0"/>
        <v>66.900000000000006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</row>
    <row r="13" spans="1:1024" s="48" customFormat="1" ht="49.5" customHeight="1" x14ac:dyDescent="0.3">
      <c r="A13" s="9" t="s">
        <v>60</v>
      </c>
      <c r="B13" s="25" t="s">
        <v>61</v>
      </c>
      <c r="C13" s="9" t="s">
        <v>62</v>
      </c>
      <c r="D13" s="22" t="s">
        <v>63</v>
      </c>
      <c r="E13" s="22" t="s">
        <v>21</v>
      </c>
      <c r="F13" s="22" t="s">
        <v>51</v>
      </c>
      <c r="G13" s="22">
        <v>8972742744</v>
      </c>
      <c r="H13" s="22" t="s">
        <v>30</v>
      </c>
      <c r="I13" s="47">
        <v>6.69</v>
      </c>
      <c r="J13" s="47">
        <f t="shared" si="0"/>
        <v>66.900000000000006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</row>
    <row r="14" spans="1:1024" s="48" customFormat="1" ht="49.5" customHeight="1" x14ac:dyDescent="0.3">
      <c r="A14" s="9" t="s">
        <v>64</v>
      </c>
      <c r="B14" s="25" t="s">
        <v>65</v>
      </c>
      <c r="C14" s="9" t="s">
        <v>66</v>
      </c>
      <c r="D14" s="22" t="s">
        <v>67</v>
      </c>
      <c r="E14" s="22" t="s">
        <v>21</v>
      </c>
      <c r="F14" s="22" t="s">
        <v>51</v>
      </c>
      <c r="G14" s="22">
        <v>9775177398</v>
      </c>
      <c r="H14" s="22" t="s">
        <v>30</v>
      </c>
      <c r="I14" s="47">
        <v>6.74</v>
      </c>
      <c r="J14" s="47">
        <f t="shared" si="0"/>
        <v>67.400000000000006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</row>
    <row r="15" spans="1:1024" s="48" customFormat="1" ht="49.5" customHeight="1" x14ac:dyDescent="0.3">
      <c r="A15" s="9" t="s">
        <v>68</v>
      </c>
      <c r="B15" s="25" t="s">
        <v>69</v>
      </c>
      <c r="C15" s="9" t="s">
        <v>70</v>
      </c>
      <c r="D15" s="22" t="s">
        <v>71</v>
      </c>
      <c r="E15" s="22" t="s">
        <v>21</v>
      </c>
      <c r="F15" s="22" t="s">
        <v>46</v>
      </c>
      <c r="G15" s="22">
        <v>7718338638</v>
      </c>
      <c r="H15" s="22" t="s">
        <v>30</v>
      </c>
      <c r="I15" s="47">
        <v>6.77</v>
      </c>
      <c r="J15" s="47">
        <f t="shared" si="0"/>
        <v>67.699999999999989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</row>
    <row r="16" spans="1:1024" s="48" customFormat="1" ht="49.5" customHeight="1" x14ac:dyDescent="0.3">
      <c r="A16" s="9" t="s">
        <v>72</v>
      </c>
      <c r="B16" s="25" t="s">
        <v>73</v>
      </c>
      <c r="C16" s="9" t="s">
        <v>74</v>
      </c>
      <c r="D16" s="22" t="s">
        <v>75</v>
      </c>
      <c r="E16" s="22" t="s">
        <v>21</v>
      </c>
      <c r="F16" s="22" t="s">
        <v>51</v>
      </c>
      <c r="G16" s="22">
        <v>9647696004</v>
      </c>
      <c r="H16" s="22" t="s">
        <v>30</v>
      </c>
      <c r="I16" s="47">
        <v>6.77</v>
      </c>
      <c r="J16" s="47">
        <f t="shared" si="0"/>
        <v>67.699999999999989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</row>
    <row r="17" spans="1:1024" s="48" customFormat="1" ht="49.5" customHeight="1" x14ac:dyDescent="0.3">
      <c r="A17" s="9" t="s">
        <v>76</v>
      </c>
      <c r="B17" s="25" t="s">
        <v>77</v>
      </c>
      <c r="C17" s="9" t="s">
        <v>78</v>
      </c>
      <c r="D17" s="22" t="s">
        <v>79</v>
      </c>
      <c r="E17" s="22" t="s">
        <v>21</v>
      </c>
      <c r="F17" s="22" t="s">
        <v>35</v>
      </c>
      <c r="G17" s="22">
        <v>8116911883</v>
      </c>
      <c r="H17" s="22" t="s">
        <v>30</v>
      </c>
      <c r="I17" s="47">
        <v>6.77</v>
      </c>
      <c r="J17" s="47">
        <f t="shared" si="0"/>
        <v>67.699999999999989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</row>
    <row r="18" spans="1:1024" s="48" customFormat="1" ht="49.5" customHeight="1" x14ac:dyDescent="0.3">
      <c r="A18" s="9" t="s">
        <v>80</v>
      </c>
      <c r="B18" s="25" t="s">
        <v>81</v>
      </c>
      <c r="C18" s="9" t="s">
        <v>82</v>
      </c>
      <c r="D18" s="22" t="s">
        <v>83</v>
      </c>
      <c r="E18" s="22" t="s">
        <v>21</v>
      </c>
      <c r="F18" s="22" t="s">
        <v>51</v>
      </c>
      <c r="G18" s="22">
        <v>9932204232</v>
      </c>
      <c r="H18" s="22" t="s">
        <v>30</v>
      </c>
      <c r="I18" s="47">
        <v>6.79</v>
      </c>
      <c r="J18" s="47">
        <f t="shared" si="0"/>
        <v>67.900000000000006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</row>
    <row r="19" spans="1:1024" s="48" customFormat="1" ht="49.5" customHeight="1" x14ac:dyDescent="0.3">
      <c r="A19" s="9" t="s">
        <v>84</v>
      </c>
      <c r="B19" s="25" t="s">
        <v>85</v>
      </c>
      <c r="C19" s="9" t="s">
        <v>86</v>
      </c>
      <c r="D19" s="22" t="s">
        <v>87</v>
      </c>
      <c r="E19" s="22" t="s">
        <v>40</v>
      </c>
      <c r="F19" s="22" t="s">
        <v>29</v>
      </c>
      <c r="G19" s="22">
        <v>7584960402</v>
      </c>
      <c r="H19" s="22" t="s">
        <v>30</v>
      </c>
      <c r="I19" s="47">
        <v>6.85</v>
      </c>
      <c r="J19" s="47">
        <f t="shared" si="0"/>
        <v>68.5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</row>
    <row r="20" spans="1:1024" s="48" customFormat="1" ht="49.5" customHeight="1" x14ac:dyDescent="0.3">
      <c r="A20" s="9" t="s">
        <v>88</v>
      </c>
      <c r="B20" s="25" t="s">
        <v>89</v>
      </c>
      <c r="C20" s="9" t="s">
        <v>90</v>
      </c>
      <c r="D20" s="22" t="s">
        <v>91</v>
      </c>
      <c r="E20" s="22" t="s">
        <v>21</v>
      </c>
      <c r="F20" s="22" t="s">
        <v>46</v>
      </c>
      <c r="G20" s="22">
        <v>7718338638</v>
      </c>
      <c r="H20" s="22" t="s">
        <v>30</v>
      </c>
      <c r="I20" s="47">
        <v>6.85</v>
      </c>
      <c r="J20" s="47">
        <f t="shared" si="0"/>
        <v>68.5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</row>
    <row r="21" spans="1:1024" s="48" customFormat="1" ht="49.5" customHeight="1" x14ac:dyDescent="0.3">
      <c r="A21" s="9" t="s">
        <v>92</v>
      </c>
      <c r="B21" s="25" t="s">
        <v>93</v>
      </c>
      <c r="C21" s="9" t="s">
        <v>94</v>
      </c>
      <c r="D21" s="22" t="s">
        <v>95</v>
      </c>
      <c r="E21" s="22" t="s">
        <v>40</v>
      </c>
      <c r="F21" s="22" t="s">
        <v>96</v>
      </c>
      <c r="G21" s="22">
        <v>7318939327</v>
      </c>
      <c r="H21" s="22" t="s">
        <v>30</v>
      </c>
      <c r="I21" s="47">
        <v>6.87</v>
      </c>
      <c r="J21" s="47">
        <f t="shared" si="0"/>
        <v>68.7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</row>
    <row r="22" spans="1:1024" s="48" customFormat="1" ht="49.5" customHeight="1" x14ac:dyDescent="0.3">
      <c r="A22" s="9" t="s">
        <v>97</v>
      </c>
      <c r="B22" s="25" t="s">
        <v>98</v>
      </c>
      <c r="C22" s="9" t="s">
        <v>99</v>
      </c>
      <c r="D22" s="22" t="s">
        <v>100</v>
      </c>
      <c r="E22" s="22" t="s">
        <v>21</v>
      </c>
      <c r="F22" s="22" t="s">
        <v>35</v>
      </c>
      <c r="G22" s="22">
        <v>8597227959</v>
      </c>
      <c r="H22" s="22" t="s">
        <v>30</v>
      </c>
      <c r="I22" s="47">
        <v>6.89</v>
      </c>
      <c r="J22" s="47">
        <f t="shared" si="0"/>
        <v>68.899999999999991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</row>
    <row r="23" spans="1:1024" s="48" customFormat="1" ht="49.5" customHeight="1" x14ac:dyDescent="0.3">
      <c r="A23" s="9" t="s">
        <v>101</v>
      </c>
      <c r="B23" s="25" t="s">
        <v>102</v>
      </c>
      <c r="C23" s="9" t="s">
        <v>103</v>
      </c>
      <c r="D23" s="22" t="s">
        <v>104</v>
      </c>
      <c r="E23" s="22" t="s">
        <v>21</v>
      </c>
      <c r="F23" s="22" t="s">
        <v>35</v>
      </c>
      <c r="G23" s="22">
        <v>7427936975</v>
      </c>
      <c r="H23" s="22" t="s">
        <v>30</v>
      </c>
      <c r="I23" s="47">
        <v>6.89</v>
      </c>
      <c r="J23" s="47">
        <f t="shared" si="0"/>
        <v>68.899999999999991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</row>
    <row r="24" spans="1:1024" s="48" customFormat="1" ht="49.5" customHeight="1" x14ac:dyDescent="0.3">
      <c r="A24" s="9" t="s">
        <v>105</v>
      </c>
      <c r="B24" s="25" t="s">
        <v>106</v>
      </c>
      <c r="C24" s="9" t="s">
        <v>107</v>
      </c>
      <c r="D24" s="22" t="s">
        <v>108</v>
      </c>
      <c r="E24" s="22" t="s">
        <v>21</v>
      </c>
      <c r="F24" s="22" t="s">
        <v>96</v>
      </c>
      <c r="G24" s="22">
        <v>8348026474</v>
      </c>
      <c r="H24" s="22" t="s">
        <v>30</v>
      </c>
      <c r="I24" s="47">
        <v>6.89</v>
      </c>
      <c r="J24" s="47">
        <f t="shared" si="0"/>
        <v>68.899999999999991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</row>
    <row r="25" spans="1:1024" s="48" customFormat="1" ht="49.5" customHeight="1" x14ac:dyDescent="0.3">
      <c r="A25" s="9" t="s">
        <v>109</v>
      </c>
      <c r="B25" s="25" t="s">
        <v>110</v>
      </c>
      <c r="C25" s="9" t="s">
        <v>111</v>
      </c>
      <c r="D25" s="22" t="s">
        <v>112</v>
      </c>
      <c r="E25" s="22" t="s">
        <v>21</v>
      </c>
      <c r="F25" s="22" t="s">
        <v>113</v>
      </c>
      <c r="G25" s="22">
        <v>8145312363</v>
      </c>
      <c r="H25" s="22" t="s">
        <v>30</v>
      </c>
      <c r="I25" s="47">
        <v>6.9</v>
      </c>
      <c r="J25" s="47">
        <f t="shared" si="0"/>
        <v>69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</row>
    <row r="26" spans="1:1024" s="48" customFormat="1" ht="49.5" customHeight="1" x14ac:dyDescent="0.3">
      <c r="A26" s="9" t="s">
        <v>114</v>
      </c>
      <c r="B26" s="25" t="s">
        <v>115</v>
      </c>
      <c r="C26" s="9" t="s">
        <v>116</v>
      </c>
      <c r="D26" s="22" t="s">
        <v>117</v>
      </c>
      <c r="E26" s="22" t="s">
        <v>21</v>
      </c>
      <c r="F26" s="22" t="s">
        <v>46</v>
      </c>
      <c r="G26" s="22">
        <v>7797255431</v>
      </c>
      <c r="H26" s="22" t="s">
        <v>30</v>
      </c>
      <c r="I26" s="47">
        <v>6.92</v>
      </c>
      <c r="J26" s="47">
        <f t="shared" si="0"/>
        <v>69.2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</row>
    <row r="27" spans="1:1024" s="48" customFormat="1" ht="49.5" customHeight="1" x14ac:dyDescent="0.3">
      <c r="A27" s="9" t="s">
        <v>118</v>
      </c>
      <c r="B27" s="25" t="s">
        <v>119</v>
      </c>
      <c r="C27" s="9" t="s">
        <v>120</v>
      </c>
      <c r="D27" s="22" t="s">
        <v>121</v>
      </c>
      <c r="E27" s="22" t="s">
        <v>40</v>
      </c>
      <c r="F27" s="22" t="s">
        <v>51</v>
      </c>
      <c r="G27" s="22">
        <v>7319413509</v>
      </c>
      <c r="H27" s="22" t="s">
        <v>30</v>
      </c>
      <c r="I27" s="47">
        <v>6.95</v>
      </c>
      <c r="J27" s="47">
        <f t="shared" si="0"/>
        <v>69.5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</row>
    <row r="28" spans="1:1024" s="48" customFormat="1" ht="49.5" customHeight="1" x14ac:dyDescent="0.3">
      <c r="A28" s="47" t="s">
        <v>122</v>
      </c>
      <c r="B28" s="49" t="s">
        <v>123</v>
      </c>
      <c r="C28" s="47"/>
      <c r="D28" s="47" t="s">
        <v>124</v>
      </c>
      <c r="E28" s="47" t="s">
        <v>40</v>
      </c>
      <c r="F28" s="47"/>
      <c r="G28" s="47"/>
      <c r="H28" s="47"/>
      <c r="I28" s="47">
        <v>6.95</v>
      </c>
      <c r="J28" s="47">
        <f t="shared" si="0"/>
        <v>69.5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</row>
    <row r="29" spans="1:1024" s="48" customFormat="1" ht="49.5" customHeight="1" x14ac:dyDescent="0.3">
      <c r="A29" s="9" t="s">
        <v>125</v>
      </c>
      <c r="B29" s="25" t="s">
        <v>126</v>
      </c>
      <c r="C29" s="9" t="s">
        <v>127</v>
      </c>
      <c r="D29" s="22" t="s">
        <v>128</v>
      </c>
      <c r="E29" s="22" t="s">
        <v>40</v>
      </c>
      <c r="F29" s="22" t="s">
        <v>29</v>
      </c>
      <c r="G29" s="22">
        <v>9734746107</v>
      </c>
      <c r="H29" s="22" t="s">
        <v>30</v>
      </c>
      <c r="I29" s="47">
        <v>6.97</v>
      </c>
      <c r="J29" s="47">
        <f t="shared" si="0"/>
        <v>69.7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</row>
    <row r="30" spans="1:1024" s="48" customFormat="1" ht="49.5" customHeight="1" x14ac:dyDescent="0.3">
      <c r="A30" s="9" t="s">
        <v>129</v>
      </c>
      <c r="B30" s="25" t="s">
        <v>130</v>
      </c>
      <c r="C30" s="9" t="s">
        <v>78</v>
      </c>
      <c r="D30" s="22" t="s">
        <v>131</v>
      </c>
      <c r="E30" s="22" t="s">
        <v>21</v>
      </c>
      <c r="F30" s="22" t="s">
        <v>29</v>
      </c>
      <c r="G30" s="22">
        <v>7319261428</v>
      </c>
      <c r="H30" s="22" t="s">
        <v>30</v>
      </c>
      <c r="I30" s="47">
        <v>6.97</v>
      </c>
      <c r="J30" s="47">
        <f t="shared" si="0"/>
        <v>69.7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</row>
    <row r="31" spans="1:1024" s="48" customFormat="1" ht="49.5" customHeight="1" x14ac:dyDescent="0.3">
      <c r="A31" s="9" t="s">
        <v>132</v>
      </c>
      <c r="B31" s="25" t="s">
        <v>133</v>
      </c>
      <c r="C31" s="9" t="s">
        <v>134</v>
      </c>
      <c r="D31" s="22" t="s">
        <v>135</v>
      </c>
      <c r="E31" s="22" t="s">
        <v>21</v>
      </c>
      <c r="F31" s="22" t="s">
        <v>136</v>
      </c>
      <c r="G31" s="22">
        <v>7602735441</v>
      </c>
      <c r="H31" s="22" t="s">
        <v>30</v>
      </c>
      <c r="I31" s="47">
        <v>7</v>
      </c>
      <c r="J31" s="47">
        <f t="shared" si="0"/>
        <v>70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</row>
    <row r="32" spans="1:1024" s="48" customFormat="1" ht="49.5" customHeight="1" x14ac:dyDescent="0.3">
      <c r="A32" s="9" t="s">
        <v>137</v>
      </c>
      <c r="B32" s="25" t="s">
        <v>138</v>
      </c>
      <c r="C32" s="9" t="s">
        <v>139</v>
      </c>
      <c r="D32" s="22" t="s">
        <v>140</v>
      </c>
      <c r="E32" s="22" t="s">
        <v>21</v>
      </c>
      <c r="F32" s="22" t="s">
        <v>35</v>
      </c>
      <c r="G32" s="22">
        <v>6295028423</v>
      </c>
      <c r="H32" s="22" t="s">
        <v>30</v>
      </c>
      <c r="I32" s="47">
        <v>7</v>
      </c>
      <c r="J32" s="47">
        <f t="shared" si="0"/>
        <v>70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</row>
    <row r="33" spans="1:1024" s="48" customFormat="1" ht="49.5" customHeight="1" x14ac:dyDescent="0.3">
      <c r="A33" s="9" t="s">
        <v>141</v>
      </c>
      <c r="B33" s="25" t="s">
        <v>142</v>
      </c>
      <c r="C33" s="9" t="s">
        <v>143</v>
      </c>
      <c r="D33" s="22" t="s">
        <v>144</v>
      </c>
      <c r="E33" s="22" t="s">
        <v>21</v>
      </c>
      <c r="F33" s="22" t="s">
        <v>29</v>
      </c>
      <c r="G33" s="22">
        <v>9800551843</v>
      </c>
      <c r="H33" s="22" t="s">
        <v>30</v>
      </c>
      <c r="I33" s="47">
        <v>7.05</v>
      </c>
      <c r="J33" s="47">
        <f t="shared" si="0"/>
        <v>70.5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</row>
    <row r="34" spans="1:1024" s="48" customFormat="1" ht="49.5" customHeight="1" x14ac:dyDescent="0.3">
      <c r="A34" s="9" t="s">
        <v>145</v>
      </c>
      <c r="B34" s="25" t="s">
        <v>146</v>
      </c>
      <c r="C34" s="9" t="s">
        <v>147</v>
      </c>
      <c r="D34" s="22" t="s">
        <v>148</v>
      </c>
      <c r="E34" s="22" t="s">
        <v>21</v>
      </c>
      <c r="F34" s="22" t="s">
        <v>35</v>
      </c>
      <c r="G34" s="22">
        <v>9932103631</v>
      </c>
      <c r="H34" s="22" t="s">
        <v>30</v>
      </c>
      <c r="I34" s="47">
        <v>7.05</v>
      </c>
      <c r="J34" s="47">
        <f t="shared" si="0"/>
        <v>70.5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</row>
    <row r="35" spans="1:1024" s="48" customFormat="1" ht="49.5" customHeight="1" x14ac:dyDescent="0.3">
      <c r="A35" s="9" t="s">
        <v>149</v>
      </c>
      <c r="B35" s="25" t="s">
        <v>150</v>
      </c>
      <c r="C35" s="9" t="s">
        <v>151</v>
      </c>
      <c r="D35" s="22" t="s">
        <v>152</v>
      </c>
      <c r="E35" s="22" t="s">
        <v>21</v>
      </c>
      <c r="F35" s="22" t="s">
        <v>35</v>
      </c>
      <c r="G35" s="22">
        <v>8372020650</v>
      </c>
      <c r="H35" s="22" t="s">
        <v>30</v>
      </c>
      <c r="I35" s="47">
        <v>7.05</v>
      </c>
      <c r="J35" s="47">
        <f t="shared" si="0"/>
        <v>70.5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</row>
    <row r="36" spans="1:1024" s="48" customFormat="1" ht="49.5" customHeight="1" x14ac:dyDescent="0.3">
      <c r="A36" s="9" t="s">
        <v>153</v>
      </c>
      <c r="B36" s="25" t="s">
        <v>154</v>
      </c>
      <c r="C36" s="9" t="s">
        <v>155</v>
      </c>
      <c r="D36" s="22" t="s">
        <v>156</v>
      </c>
      <c r="E36" s="22" t="s">
        <v>21</v>
      </c>
      <c r="F36" s="22" t="s">
        <v>51</v>
      </c>
      <c r="G36" s="22">
        <v>8967082231</v>
      </c>
      <c r="H36" s="22" t="s">
        <v>30</v>
      </c>
      <c r="I36" s="47">
        <v>7.05</v>
      </c>
      <c r="J36" s="47">
        <f t="shared" si="0"/>
        <v>70.5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</row>
    <row r="37" spans="1:1024" s="48" customFormat="1" ht="49.5" customHeight="1" x14ac:dyDescent="0.3">
      <c r="A37" s="9" t="s">
        <v>157</v>
      </c>
      <c r="B37" s="25" t="s">
        <v>158</v>
      </c>
      <c r="C37" s="9" t="s">
        <v>159</v>
      </c>
      <c r="D37" s="22" t="s">
        <v>160</v>
      </c>
      <c r="E37" s="22" t="s">
        <v>21</v>
      </c>
      <c r="F37" s="22" t="s">
        <v>161</v>
      </c>
      <c r="G37" s="22">
        <v>8509162673</v>
      </c>
      <c r="H37" s="22" t="s">
        <v>30</v>
      </c>
      <c r="I37" s="47">
        <v>7.05</v>
      </c>
      <c r="J37" s="47">
        <f t="shared" si="0"/>
        <v>70.5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</row>
    <row r="38" spans="1:1024" s="48" customFormat="1" ht="49.5" customHeight="1" x14ac:dyDescent="0.3">
      <c r="A38" s="9" t="s">
        <v>162</v>
      </c>
      <c r="B38" s="25" t="s">
        <v>163</v>
      </c>
      <c r="C38" s="9" t="s">
        <v>164</v>
      </c>
      <c r="D38" s="22" t="s">
        <v>165</v>
      </c>
      <c r="E38" s="22" t="s">
        <v>21</v>
      </c>
      <c r="F38" s="22" t="s">
        <v>35</v>
      </c>
      <c r="G38" s="22">
        <v>8637032984</v>
      </c>
      <c r="H38" s="22" t="s">
        <v>30</v>
      </c>
      <c r="I38" s="47">
        <v>7.07</v>
      </c>
      <c r="J38" s="47">
        <f t="shared" ref="J38:J69" si="1">IF(I38="X","FAILED",I38*10)</f>
        <v>70.7</v>
      </c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</row>
    <row r="39" spans="1:1024" s="48" customFormat="1" ht="49.5" customHeight="1" x14ac:dyDescent="0.3">
      <c r="A39" s="9" t="s">
        <v>166</v>
      </c>
      <c r="B39" s="25" t="s">
        <v>167</v>
      </c>
      <c r="C39" s="9" t="s">
        <v>168</v>
      </c>
      <c r="D39" s="22" t="s">
        <v>169</v>
      </c>
      <c r="E39" s="22" t="s">
        <v>21</v>
      </c>
      <c r="F39" s="22" t="s">
        <v>51</v>
      </c>
      <c r="G39" s="22">
        <v>9378395711</v>
      </c>
      <c r="H39" s="22" t="s">
        <v>30</v>
      </c>
      <c r="I39" s="47">
        <v>7.07</v>
      </c>
      <c r="J39" s="47">
        <f t="shared" si="1"/>
        <v>70.7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</row>
    <row r="40" spans="1:1024" s="48" customFormat="1" ht="49.5" customHeight="1" x14ac:dyDescent="0.3">
      <c r="A40" s="9" t="s">
        <v>170</v>
      </c>
      <c r="B40" s="25" t="s">
        <v>171</v>
      </c>
      <c r="C40" s="9" t="s">
        <v>172</v>
      </c>
      <c r="D40" s="22" t="s">
        <v>173</v>
      </c>
      <c r="E40" s="22" t="s">
        <v>21</v>
      </c>
      <c r="F40" s="22" t="s">
        <v>35</v>
      </c>
      <c r="G40" s="22">
        <v>8016785258</v>
      </c>
      <c r="H40" s="22" t="s">
        <v>30</v>
      </c>
      <c r="I40" s="47">
        <v>7.07</v>
      </c>
      <c r="J40" s="47">
        <f t="shared" si="1"/>
        <v>70.7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</row>
    <row r="41" spans="1:1024" s="48" customFormat="1" ht="49.5" customHeight="1" x14ac:dyDescent="0.3">
      <c r="A41" s="9" t="s">
        <v>174</v>
      </c>
      <c r="B41" s="25" t="s">
        <v>175</v>
      </c>
      <c r="C41" s="9" t="s">
        <v>176</v>
      </c>
      <c r="D41" s="22" t="s">
        <v>177</v>
      </c>
      <c r="E41" s="22" t="s">
        <v>21</v>
      </c>
      <c r="F41" s="22" t="s">
        <v>136</v>
      </c>
      <c r="G41" s="22">
        <v>8348045136</v>
      </c>
      <c r="H41" s="22" t="s">
        <v>30</v>
      </c>
      <c r="I41" s="47">
        <v>7.08</v>
      </c>
      <c r="J41" s="47">
        <f t="shared" si="1"/>
        <v>70.8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</row>
    <row r="42" spans="1:1024" s="48" customFormat="1" ht="49.5" customHeight="1" x14ac:dyDescent="0.3">
      <c r="A42" s="9" t="s">
        <v>178</v>
      </c>
      <c r="B42" s="25" t="s">
        <v>179</v>
      </c>
      <c r="C42" s="9" t="s">
        <v>180</v>
      </c>
      <c r="D42" s="22" t="s">
        <v>181</v>
      </c>
      <c r="E42" s="22" t="s">
        <v>21</v>
      </c>
      <c r="F42" s="22" t="s">
        <v>35</v>
      </c>
      <c r="G42" s="22">
        <v>7478459847</v>
      </c>
      <c r="H42" s="22" t="s">
        <v>30</v>
      </c>
      <c r="I42" s="47">
        <v>7.08</v>
      </c>
      <c r="J42" s="47">
        <f t="shared" si="1"/>
        <v>70.8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</row>
    <row r="43" spans="1:1024" s="48" customFormat="1" ht="49.5" customHeight="1" x14ac:dyDescent="0.3">
      <c r="A43" s="9" t="s">
        <v>182</v>
      </c>
      <c r="B43" s="25" t="s">
        <v>183</v>
      </c>
      <c r="C43" s="9" t="s">
        <v>184</v>
      </c>
      <c r="D43" s="22" t="s">
        <v>185</v>
      </c>
      <c r="E43" s="22" t="s">
        <v>21</v>
      </c>
      <c r="F43" s="22" t="s">
        <v>161</v>
      </c>
      <c r="G43" s="22">
        <v>8509252323</v>
      </c>
      <c r="H43" s="22" t="s">
        <v>30</v>
      </c>
      <c r="I43" s="47">
        <v>7.1</v>
      </c>
      <c r="J43" s="47">
        <f t="shared" si="1"/>
        <v>71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</row>
    <row r="44" spans="1:1024" s="48" customFormat="1" ht="49.5" customHeight="1" x14ac:dyDescent="0.3">
      <c r="A44" s="9" t="s">
        <v>186</v>
      </c>
      <c r="B44" s="25" t="s">
        <v>187</v>
      </c>
      <c r="C44" s="9" t="s">
        <v>188</v>
      </c>
      <c r="D44" s="22" t="s">
        <v>189</v>
      </c>
      <c r="E44" s="22" t="s">
        <v>21</v>
      </c>
      <c r="F44" s="22" t="s">
        <v>35</v>
      </c>
      <c r="G44" s="22">
        <v>9564941157</v>
      </c>
      <c r="H44" s="22" t="s">
        <v>30</v>
      </c>
      <c r="I44" s="47">
        <v>7.11</v>
      </c>
      <c r="J44" s="47">
        <f t="shared" si="1"/>
        <v>71.100000000000009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</row>
    <row r="45" spans="1:1024" s="48" customFormat="1" ht="49.5" customHeight="1" x14ac:dyDescent="0.3">
      <c r="A45" s="9" t="s">
        <v>190</v>
      </c>
      <c r="B45" s="25" t="s">
        <v>191</v>
      </c>
      <c r="C45" s="9" t="s">
        <v>192</v>
      </c>
      <c r="D45" s="22" t="s">
        <v>193</v>
      </c>
      <c r="E45" s="22" t="s">
        <v>21</v>
      </c>
      <c r="F45" s="22" t="s">
        <v>35</v>
      </c>
      <c r="G45" s="22">
        <v>9775757756</v>
      </c>
      <c r="H45" s="22" t="s">
        <v>30</v>
      </c>
      <c r="I45" s="47">
        <v>7.13</v>
      </c>
      <c r="J45" s="47">
        <f t="shared" si="1"/>
        <v>71.3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</row>
    <row r="46" spans="1:1024" s="48" customFormat="1" ht="49.5" customHeight="1" x14ac:dyDescent="0.3">
      <c r="A46" s="9" t="s">
        <v>194</v>
      </c>
      <c r="B46" s="25" t="s">
        <v>195</v>
      </c>
      <c r="C46" s="9" t="s">
        <v>196</v>
      </c>
      <c r="D46" s="22" t="s">
        <v>197</v>
      </c>
      <c r="E46" s="22" t="s">
        <v>21</v>
      </c>
      <c r="F46" s="22" t="s">
        <v>198</v>
      </c>
      <c r="G46" s="22">
        <v>8348001004</v>
      </c>
      <c r="H46" s="22" t="s">
        <v>30</v>
      </c>
      <c r="I46" s="47">
        <v>7.15</v>
      </c>
      <c r="J46" s="47">
        <f t="shared" si="1"/>
        <v>71.5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</row>
    <row r="47" spans="1:1024" s="48" customFormat="1" ht="49.5" customHeight="1" x14ac:dyDescent="0.3">
      <c r="A47" s="9" t="s">
        <v>199</v>
      </c>
      <c r="B47" s="25" t="s">
        <v>200</v>
      </c>
      <c r="C47" s="9" t="s">
        <v>201</v>
      </c>
      <c r="D47" s="22" t="s">
        <v>202</v>
      </c>
      <c r="E47" s="22" t="s">
        <v>21</v>
      </c>
      <c r="F47" s="22" t="s">
        <v>51</v>
      </c>
      <c r="G47" s="22">
        <v>9832586213</v>
      </c>
      <c r="H47" s="22" t="s">
        <v>30</v>
      </c>
      <c r="I47" s="47">
        <v>7.16</v>
      </c>
      <c r="J47" s="47">
        <f t="shared" si="1"/>
        <v>71.599999999999994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  <c r="ALN47" s="47"/>
      <c r="ALO47" s="47"/>
      <c r="ALP47" s="47"/>
      <c r="ALQ47" s="47"/>
      <c r="ALR47" s="47"/>
      <c r="ALS47" s="47"/>
      <c r="ALT47" s="47"/>
      <c r="ALU47" s="47"/>
      <c r="ALV47" s="47"/>
      <c r="ALW47" s="47"/>
      <c r="ALX47" s="47"/>
      <c r="ALY47" s="47"/>
      <c r="ALZ47" s="47"/>
      <c r="AMA47" s="47"/>
      <c r="AMB47" s="47"/>
      <c r="AMC47" s="47"/>
      <c r="AMD47" s="47"/>
      <c r="AME47" s="47"/>
      <c r="AMF47" s="47"/>
      <c r="AMG47" s="47"/>
      <c r="AMH47" s="47"/>
      <c r="AMI47" s="47"/>
      <c r="AMJ47" s="47"/>
    </row>
    <row r="48" spans="1:1024" s="48" customFormat="1" ht="49.5" customHeight="1" x14ac:dyDescent="0.3">
      <c r="A48" s="9" t="s">
        <v>203</v>
      </c>
      <c r="B48" s="25" t="s">
        <v>204</v>
      </c>
      <c r="C48" s="9" t="s">
        <v>205</v>
      </c>
      <c r="D48" s="22" t="s">
        <v>206</v>
      </c>
      <c r="E48" s="22" t="s">
        <v>21</v>
      </c>
      <c r="F48" s="22" t="s">
        <v>35</v>
      </c>
      <c r="G48" s="22">
        <v>9647906264</v>
      </c>
      <c r="H48" s="22" t="s">
        <v>30</v>
      </c>
      <c r="I48" s="47">
        <v>7.18</v>
      </c>
      <c r="J48" s="47">
        <f t="shared" si="1"/>
        <v>71.8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  <c r="AAZ48" s="47"/>
      <c r="ABA48" s="47"/>
      <c r="ABB48" s="47"/>
      <c r="ABC48" s="47"/>
      <c r="ABD48" s="47"/>
      <c r="ABE48" s="47"/>
      <c r="ABF48" s="47"/>
      <c r="ABG48" s="47"/>
      <c r="ABH48" s="47"/>
      <c r="ABI48" s="47"/>
      <c r="ABJ48" s="47"/>
      <c r="ABK48" s="47"/>
      <c r="ABL48" s="47"/>
      <c r="ABM48" s="47"/>
      <c r="ABN48" s="47"/>
      <c r="ABO48" s="47"/>
      <c r="ABP48" s="47"/>
      <c r="ABQ48" s="47"/>
      <c r="ABR48" s="47"/>
      <c r="ABS48" s="47"/>
      <c r="ABT48" s="47"/>
      <c r="ABU48" s="47"/>
      <c r="ABV48" s="47"/>
      <c r="ABW48" s="47"/>
      <c r="ABX48" s="47"/>
      <c r="ABY48" s="47"/>
      <c r="ABZ48" s="47"/>
      <c r="ACA48" s="47"/>
      <c r="ACB48" s="47"/>
      <c r="ACC48" s="47"/>
      <c r="ACD48" s="47"/>
      <c r="ACE48" s="47"/>
      <c r="ACF48" s="47"/>
      <c r="ACG48" s="47"/>
      <c r="ACH48" s="47"/>
      <c r="ACI48" s="47"/>
      <c r="ACJ48" s="47"/>
      <c r="ACK48" s="47"/>
      <c r="ACL48" s="47"/>
      <c r="ACM48" s="47"/>
      <c r="ACN48" s="47"/>
      <c r="ACO48" s="47"/>
      <c r="ACP48" s="47"/>
      <c r="ACQ48" s="47"/>
      <c r="ACR48" s="47"/>
      <c r="ACS48" s="47"/>
      <c r="ACT48" s="47"/>
      <c r="ACU48" s="47"/>
      <c r="ACV48" s="47"/>
      <c r="ACW48" s="47"/>
      <c r="ACX48" s="47"/>
      <c r="ACY48" s="47"/>
      <c r="ACZ48" s="47"/>
      <c r="ADA48" s="47"/>
      <c r="ADB48" s="47"/>
      <c r="ADC48" s="47"/>
      <c r="ADD48" s="47"/>
      <c r="ADE48" s="47"/>
      <c r="ADF48" s="47"/>
      <c r="ADG48" s="47"/>
      <c r="ADH48" s="47"/>
      <c r="ADI48" s="47"/>
      <c r="ADJ48" s="47"/>
      <c r="ADK48" s="47"/>
      <c r="ADL48" s="47"/>
      <c r="ADM48" s="47"/>
      <c r="ADN48" s="47"/>
      <c r="ADO48" s="47"/>
      <c r="ADP48" s="47"/>
      <c r="ADQ48" s="47"/>
      <c r="ADR48" s="47"/>
      <c r="ADS48" s="47"/>
      <c r="ADT48" s="47"/>
      <c r="ADU48" s="47"/>
      <c r="ADV48" s="47"/>
      <c r="ADW48" s="47"/>
      <c r="ADX48" s="47"/>
      <c r="ADY48" s="47"/>
      <c r="ADZ48" s="47"/>
      <c r="AEA48" s="47"/>
      <c r="AEB48" s="47"/>
      <c r="AEC48" s="47"/>
      <c r="AED48" s="47"/>
      <c r="AEE48" s="47"/>
      <c r="AEF48" s="47"/>
      <c r="AEG48" s="47"/>
      <c r="AEH48" s="47"/>
      <c r="AEI48" s="47"/>
      <c r="AEJ48" s="47"/>
      <c r="AEK48" s="47"/>
      <c r="AEL48" s="47"/>
      <c r="AEM48" s="47"/>
      <c r="AEN48" s="47"/>
      <c r="AEO48" s="47"/>
      <c r="AEP48" s="47"/>
      <c r="AEQ48" s="47"/>
      <c r="AER48" s="47"/>
      <c r="AES48" s="47"/>
      <c r="AET48" s="47"/>
      <c r="AEU48" s="47"/>
      <c r="AEV48" s="47"/>
      <c r="AEW48" s="47"/>
      <c r="AEX48" s="47"/>
      <c r="AEY48" s="47"/>
      <c r="AEZ48" s="47"/>
      <c r="AFA48" s="47"/>
      <c r="AFB48" s="47"/>
      <c r="AFC48" s="47"/>
      <c r="AFD48" s="47"/>
      <c r="AFE48" s="47"/>
      <c r="AFF48" s="47"/>
      <c r="AFG48" s="47"/>
      <c r="AFH48" s="47"/>
      <c r="AFI48" s="47"/>
      <c r="AFJ48" s="47"/>
      <c r="AFK48" s="47"/>
      <c r="AFL48" s="47"/>
      <c r="AFM48" s="47"/>
      <c r="AFN48" s="47"/>
      <c r="AFO48" s="47"/>
      <c r="AFP48" s="47"/>
      <c r="AFQ48" s="47"/>
      <c r="AFR48" s="47"/>
      <c r="AFS48" s="47"/>
      <c r="AFT48" s="47"/>
      <c r="AFU48" s="47"/>
      <c r="AFV48" s="47"/>
      <c r="AFW48" s="47"/>
      <c r="AFX48" s="47"/>
      <c r="AFY48" s="47"/>
      <c r="AFZ48" s="47"/>
      <c r="AGA48" s="47"/>
      <c r="AGB48" s="47"/>
      <c r="AGC48" s="47"/>
      <c r="AGD48" s="47"/>
      <c r="AGE48" s="47"/>
      <c r="AGF48" s="47"/>
      <c r="AGG48" s="47"/>
      <c r="AGH48" s="47"/>
      <c r="AGI48" s="47"/>
      <c r="AGJ48" s="47"/>
      <c r="AGK48" s="47"/>
      <c r="AGL48" s="47"/>
      <c r="AGM48" s="47"/>
      <c r="AGN48" s="47"/>
      <c r="AGO48" s="47"/>
      <c r="AGP48" s="47"/>
      <c r="AGQ48" s="47"/>
      <c r="AGR48" s="47"/>
      <c r="AGS48" s="47"/>
      <c r="AGT48" s="47"/>
      <c r="AGU48" s="47"/>
      <c r="AGV48" s="47"/>
      <c r="AGW48" s="47"/>
      <c r="AGX48" s="47"/>
      <c r="AGY48" s="47"/>
      <c r="AGZ48" s="47"/>
      <c r="AHA48" s="47"/>
      <c r="AHB48" s="47"/>
      <c r="AHC48" s="47"/>
      <c r="AHD48" s="47"/>
      <c r="AHE48" s="47"/>
      <c r="AHF48" s="47"/>
      <c r="AHG48" s="47"/>
      <c r="AHH48" s="47"/>
      <c r="AHI48" s="47"/>
      <c r="AHJ48" s="47"/>
      <c r="AHK48" s="47"/>
      <c r="AHL48" s="47"/>
      <c r="AHM48" s="47"/>
      <c r="AHN48" s="47"/>
      <c r="AHO48" s="47"/>
      <c r="AHP48" s="47"/>
      <c r="AHQ48" s="47"/>
      <c r="AHR48" s="47"/>
      <c r="AHS48" s="47"/>
      <c r="AHT48" s="47"/>
      <c r="AHU48" s="47"/>
      <c r="AHV48" s="47"/>
      <c r="AHW48" s="47"/>
      <c r="AHX48" s="47"/>
      <c r="AHY48" s="47"/>
      <c r="AHZ48" s="47"/>
      <c r="AIA48" s="47"/>
      <c r="AIB48" s="47"/>
      <c r="AIC48" s="47"/>
      <c r="AID48" s="47"/>
      <c r="AIE48" s="47"/>
      <c r="AIF48" s="47"/>
      <c r="AIG48" s="47"/>
      <c r="AIH48" s="47"/>
      <c r="AII48" s="47"/>
      <c r="AIJ48" s="47"/>
      <c r="AIK48" s="47"/>
      <c r="AIL48" s="47"/>
      <c r="AIM48" s="47"/>
      <c r="AIN48" s="47"/>
      <c r="AIO48" s="47"/>
      <c r="AIP48" s="47"/>
      <c r="AIQ48" s="47"/>
      <c r="AIR48" s="47"/>
      <c r="AIS48" s="47"/>
      <c r="AIT48" s="47"/>
      <c r="AIU48" s="47"/>
      <c r="AIV48" s="47"/>
      <c r="AIW48" s="47"/>
      <c r="AIX48" s="47"/>
      <c r="AIY48" s="47"/>
      <c r="AIZ48" s="47"/>
      <c r="AJA48" s="47"/>
      <c r="AJB48" s="47"/>
      <c r="AJC48" s="47"/>
      <c r="AJD48" s="47"/>
      <c r="AJE48" s="47"/>
      <c r="AJF48" s="47"/>
      <c r="AJG48" s="47"/>
      <c r="AJH48" s="47"/>
      <c r="AJI48" s="47"/>
      <c r="AJJ48" s="47"/>
      <c r="AJK48" s="47"/>
      <c r="AJL48" s="47"/>
      <c r="AJM48" s="47"/>
      <c r="AJN48" s="47"/>
      <c r="AJO48" s="47"/>
      <c r="AJP48" s="47"/>
      <c r="AJQ48" s="47"/>
      <c r="AJR48" s="47"/>
      <c r="AJS48" s="47"/>
      <c r="AJT48" s="47"/>
      <c r="AJU48" s="47"/>
      <c r="AJV48" s="47"/>
      <c r="AJW48" s="47"/>
      <c r="AJX48" s="47"/>
      <c r="AJY48" s="47"/>
      <c r="AJZ48" s="47"/>
      <c r="AKA48" s="47"/>
      <c r="AKB48" s="47"/>
      <c r="AKC48" s="47"/>
      <c r="AKD48" s="47"/>
      <c r="AKE48" s="47"/>
      <c r="AKF48" s="47"/>
      <c r="AKG48" s="47"/>
      <c r="AKH48" s="47"/>
      <c r="AKI48" s="47"/>
      <c r="AKJ48" s="47"/>
      <c r="AKK48" s="47"/>
      <c r="AKL48" s="47"/>
      <c r="AKM48" s="47"/>
      <c r="AKN48" s="47"/>
      <c r="AKO48" s="47"/>
      <c r="AKP48" s="47"/>
      <c r="AKQ48" s="47"/>
      <c r="AKR48" s="47"/>
      <c r="AKS48" s="47"/>
      <c r="AKT48" s="47"/>
      <c r="AKU48" s="47"/>
      <c r="AKV48" s="47"/>
      <c r="AKW48" s="47"/>
      <c r="AKX48" s="47"/>
      <c r="AKY48" s="47"/>
      <c r="AKZ48" s="47"/>
      <c r="ALA48" s="47"/>
      <c r="ALB48" s="47"/>
      <c r="ALC48" s="47"/>
      <c r="ALD48" s="47"/>
      <c r="ALE48" s="47"/>
      <c r="ALF48" s="47"/>
      <c r="ALG48" s="47"/>
      <c r="ALH48" s="47"/>
      <c r="ALI48" s="47"/>
      <c r="ALJ48" s="47"/>
      <c r="ALK48" s="47"/>
      <c r="ALL48" s="47"/>
      <c r="ALM48" s="47"/>
      <c r="ALN48" s="47"/>
      <c r="ALO48" s="47"/>
      <c r="ALP48" s="47"/>
      <c r="ALQ48" s="47"/>
      <c r="ALR48" s="47"/>
      <c r="ALS48" s="47"/>
      <c r="ALT48" s="47"/>
      <c r="ALU48" s="47"/>
      <c r="ALV48" s="47"/>
      <c r="ALW48" s="47"/>
      <c r="ALX48" s="47"/>
      <c r="ALY48" s="47"/>
      <c r="ALZ48" s="47"/>
      <c r="AMA48" s="47"/>
      <c r="AMB48" s="47"/>
      <c r="AMC48" s="47"/>
      <c r="AMD48" s="47"/>
      <c r="AME48" s="47"/>
      <c r="AMF48" s="47"/>
      <c r="AMG48" s="47"/>
      <c r="AMH48" s="47"/>
      <c r="AMI48" s="47"/>
      <c r="AMJ48" s="47"/>
    </row>
    <row r="49" spans="1:1024" s="48" customFormat="1" ht="49.5" customHeight="1" x14ac:dyDescent="0.3">
      <c r="A49" s="9" t="s">
        <v>207</v>
      </c>
      <c r="B49" s="25" t="s">
        <v>208</v>
      </c>
      <c r="C49" s="9" t="s">
        <v>209</v>
      </c>
      <c r="D49" s="22" t="s">
        <v>210</v>
      </c>
      <c r="E49" s="22" t="s">
        <v>40</v>
      </c>
      <c r="F49" s="22" t="s">
        <v>29</v>
      </c>
      <c r="G49" s="22">
        <v>9563094494</v>
      </c>
      <c r="H49" s="22" t="s">
        <v>30</v>
      </c>
      <c r="I49" s="47">
        <v>7.18</v>
      </c>
      <c r="J49" s="47">
        <f t="shared" si="1"/>
        <v>71.8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</row>
    <row r="50" spans="1:1024" s="48" customFormat="1" ht="49.5" customHeight="1" x14ac:dyDescent="0.3">
      <c r="A50" s="9" t="s">
        <v>211</v>
      </c>
      <c r="B50" s="25" t="s">
        <v>212</v>
      </c>
      <c r="C50" s="9" t="s">
        <v>213</v>
      </c>
      <c r="D50" s="22" t="s">
        <v>214</v>
      </c>
      <c r="E50" s="22" t="s">
        <v>40</v>
      </c>
      <c r="F50" s="22" t="s">
        <v>51</v>
      </c>
      <c r="G50" s="22">
        <v>6296159811</v>
      </c>
      <c r="H50" s="22" t="s">
        <v>30</v>
      </c>
      <c r="I50" s="47">
        <v>7.18</v>
      </c>
      <c r="J50" s="47">
        <f t="shared" si="1"/>
        <v>71.8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</row>
    <row r="51" spans="1:1024" s="48" customFormat="1" ht="49.5" customHeight="1" x14ac:dyDescent="0.3">
      <c r="A51" s="9" t="s">
        <v>215</v>
      </c>
      <c r="B51" s="25" t="s">
        <v>216</v>
      </c>
      <c r="C51" s="9" t="s">
        <v>217</v>
      </c>
      <c r="D51" s="22" t="s">
        <v>218</v>
      </c>
      <c r="E51" s="22" t="s">
        <v>21</v>
      </c>
      <c r="F51" s="22" t="s">
        <v>198</v>
      </c>
      <c r="G51" s="22">
        <v>8016056726</v>
      </c>
      <c r="H51" s="22" t="s">
        <v>30</v>
      </c>
      <c r="I51" s="47">
        <v>7.2</v>
      </c>
      <c r="J51" s="47">
        <f t="shared" si="1"/>
        <v>72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</row>
    <row r="52" spans="1:1024" s="48" customFormat="1" ht="49.5" customHeight="1" x14ac:dyDescent="0.3">
      <c r="A52" s="9" t="s">
        <v>219</v>
      </c>
      <c r="B52" s="25" t="s">
        <v>220</v>
      </c>
      <c r="C52" s="9" t="s">
        <v>27</v>
      </c>
      <c r="D52" s="22" t="s">
        <v>221</v>
      </c>
      <c r="E52" s="22" t="s">
        <v>21</v>
      </c>
      <c r="F52" s="22" t="s">
        <v>222</v>
      </c>
      <c r="G52" s="22">
        <v>7047250392</v>
      </c>
      <c r="H52" s="22" t="s">
        <v>30</v>
      </c>
      <c r="I52" s="47">
        <v>7.2</v>
      </c>
      <c r="J52" s="47">
        <f t="shared" si="1"/>
        <v>72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  <c r="ALN52" s="47"/>
      <c r="ALO52" s="47"/>
      <c r="ALP52" s="47"/>
      <c r="ALQ52" s="47"/>
      <c r="ALR52" s="47"/>
      <c r="ALS52" s="47"/>
      <c r="ALT52" s="47"/>
      <c r="ALU52" s="47"/>
      <c r="ALV52" s="47"/>
      <c r="ALW52" s="47"/>
      <c r="ALX52" s="47"/>
      <c r="ALY52" s="47"/>
      <c r="ALZ52" s="47"/>
      <c r="AMA52" s="47"/>
      <c r="AMB52" s="47"/>
      <c r="AMC52" s="47"/>
      <c r="AMD52" s="47"/>
      <c r="AME52" s="47"/>
      <c r="AMF52" s="47"/>
      <c r="AMG52" s="47"/>
      <c r="AMH52" s="47"/>
      <c r="AMI52" s="47"/>
      <c r="AMJ52" s="47"/>
    </row>
    <row r="53" spans="1:1024" s="48" customFormat="1" ht="49.5" customHeight="1" x14ac:dyDescent="0.3">
      <c r="A53" s="9" t="s">
        <v>223</v>
      </c>
      <c r="B53" s="25" t="s">
        <v>224</v>
      </c>
      <c r="C53" s="9" t="s">
        <v>225</v>
      </c>
      <c r="D53" s="22" t="s">
        <v>226</v>
      </c>
      <c r="E53" s="22" t="s">
        <v>21</v>
      </c>
      <c r="F53" s="22" t="s">
        <v>35</v>
      </c>
      <c r="G53" s="22">
        <v>8436414254</v>
      </c>
      <c r="H53" s="22" t="s">
        <v>30</v>
      </c>
      <c r="I53" s="47">
        <v>7.2</v>
      </c>
      <c r="J53" s="47">
        <f t="shared" si="1"/>
        <v>72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</row>
    <row r="54" spans="1:1024" s="48" customFormat="1" ht="49.5" customHeight="1" x14ac:dyDescent="0.3">
      <c r="A54" s="9" t="s">
        <v>227</v>
      </c>
      <c r="B54" s="25" t="s">
        <v>228</v>
      </c>
      <c r="C54" s="9" t="s">
        <v>229</v>
      </c>
      <c r="D54" s="22" t="s">
        <v>230</v>
      </c>
      <c r="E54" s="22" t="s">
        <v>21</v>
      </c>
      <c r="F54" s="22" t="s">
        <v>35</v>
      </c>
      <c r="G54" s="22">
        <v>6295028423</v>
      </c>
      <c r="H54" s="22" t="s">
        <v>30</v>
      </c>
      <c r="I54" s="47">
        <v>7.2</v>
      </c>
      <c r="J54" s="47">
        <f t="shared" si="1"/>
        <v>72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  <c r="AJU54" s="47"/>
      <c r="AJV54" s="47"/>
      <c r="AJW54" s="47"/>
      <c r="AJX54" s="47"/>
      <c r="AJY54" s="47"/>
      <c r="AJZ54" s="47"/>
      <c r="AKA54" s="47"/>
      <c r="AKB54" s="47"/>
      <c r="AKC54" s="47"/>
      <c r="AKD54" s="47"/>
      <c r="AKE54" s="47"/>
      <c r="AKF54" s="47"/>
      <c r="AKG54" s="47"/>
      <c r="AKH54" s="47"/>
      <c r="AKI54" s="47"/>
      <c r="AKJ54" s="47"/>
      <c r="AKK54" s="47"/>
      <c r="AKL54" s="47"/>
      <c r="AKM54" s="47"/>
      <c r="AKN54" s="47"/>
      <c r="AKO54" s="47"/>
      <c r="AKP54" s="47"/>
      <c r="AKQ54" s="47"/>
      <c r="AKR54" s="47"/>
      <c r="AKS54" s="47"/>
      <c r="AKT54" s="47"/>
      <c r="AKU54" s="47"/>
      <c r="AKV54" s="47"/>
      <c r="AKW54" s="47"/>
      <c r="AKX54" s="47"/>
      <c r="AKY54" s="47"/>
      <c r="AKZ54" s="47"/>
      <c r="ALA54" s="47"/>
      <c r="ALB54" s="47"/>
      <c r="ALC54" s="47"/>
      <c r="ALD54" s="47"/>
      <c r="ALE54" s="47"/>
      <c r="ALF54" s="47"/>
      <c r="ALG54" s="47"/>
      <c r="ALH54" s="47"/>
      <c r="ALI54" s="47"/>
      <c r="ALJ54" s="47"/>
      <c r="ALK54" s="47"/>
      <c r="ALL54" s="47"/>
      <c r="ALM54" s="47"/>
      <c r="ALN54" s="47"/>
      <c r="ALO54" s="47"/>
      <c r="ALP54" s="47"/>
      <c r="ALQ54" s="47"/>
      <c r="ALR54" s="47"/>
      <c r="ALS54" s="47"/>
      <c r="ALT54" s="47"/>
      <c r="ALU54" s="47"/>
      <c r="ALV54" s="47"/>
      <c r="ALW54" s="47"/>
      <c r="ALX54" s="47"/>
      <c r="ALY54" s="47"/>
      <c r="ALZ54" s="47"/>
      <c r="AMA54" s="47"/>
      <c r="AMB54" s="47"/>
      <c r="AMC54" s="47"/>
      <c r="AMD54" s="47"/>
      <c r="AME54" s="47"/>
      <c r="AMF54" s="47"/>
      <c r="AMG54" s="47"/>
      <c r="AMH54" s="47"/>
      <c r="AMI54" s="47"/>
      <c r="AMJ54" s="47"/>
    </row>
    <row r="55" spans="1:1024" s="48" customFormat="1" ht="49.5" customHeight="1" x14ac:dyDescent="0.3">
      <c r="A55" s="9" t="s">
        <v>231</v>
      </c>
      <c r="B55" s="25" t="s">
        <v>232</v>
      </c>
      <c r="C55" s="9" t="s">
        <v>233</v>
      </c>
      <c r="D55" s="22" t="s">
        <v>234</v>
      </c>
      <c r="E55" s="22" t="s">
        <v>21</v>
      </c>
      <c r="F55" s="22" t="s">
        <v>35</v>
      </c>
      <c r="G55" s="22">
        <v>9635762324</v>
      </c>
      <c r="H55" s="22" t="s">
        <v>30</v>
      </c>
      <c r="I55" s="47">
        <v>7.21</v>
      </c>
      <c r="J55" s="47">
        <f t="shared" si="1"/>
        <v>72.099999999999994</v>
      </c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  <c r="ALN55" s="47"/>
      <c r="ALO55" s="47"/>
      <c r="ALP55" s="47"/>
      <c r="ALQ55" s="47"/>
      <c r="ALR55" s="47"/>
      <c r="ALS55" s="47"/>
      <c r="ALT55" s="47"/>
      <c r="ALU55" s="47"/>
      <c r="ALV55" s="47"/>
      <c r="ALW55" s="47"/>
      <c r="ALX55" s="47"/>
      <c r="ALY55" s="47"/>
      <c r="ALZ55" s="47"/>
      <c r="AMA55" s="47"/>
      <c r="AMB55" s="47"/>
      <c r="AMC55" s="47"/>
      <c r="AMD55" s="47"/>
      <c r="AME55" s="47"/>
      <c r="AMF55" s="47"/>
      <c r="AMG55" s="47"/>
      <c r="AMH55" s="47"/>
      <c r="AMI55" s="47"/>
      <c r="AMJ55" s="47"/>
    </row>
    <row r="56" spans="1:1024" s="48" customFormat="1" ht="49.5" customHeight="1" x14ac:dyDescent="0.3">
      <c r="A56" s="9" t="s">
        <v>235</v>
      </c>
      <c r="B56" s="25" t="s">
        <v>236</v>
      </c>
      <c r="C56" s="9" t="s">
        <v>237</v>
      </c>
      <c r="D56" s="22" t="s">
        <v>238</v>
      </c>
      <c r="E56" s="22" t="s">
        <v>21</v>
      </c>
      <c r="F56" s="22" t="s">
        <v>35</v>
      </c>
      <c r="G56" s="22">
        <v>8945854105</v>
      </c>
      <c r="H56" s="22" t="s">
        <v>30</v>
      </c>
      <c r="I56" s="47">
        <v>7.21</v>
      </c>
      <c r="J56" s="47">
        <f t="shared" si="1"/>
        <v>72.099999999999994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  <c r="AAZ56" s="47"/>
      <c r="ABA56" s="47"/>
      <c r="ABB56" s="47"/>
      <c r="ABC56" s="47"/>
      <c r="ABD56" s="47"/>
      <c r="ABE56" s="47"/>
      <c r="ABF56" s="47"/>
      <c r="ABG56" s="47"/>
      <c r="ABH56" s="47"/>
      <c r="ABI56" s="47"/>
      <c r="ABJ56" s="47"/>
      <c r="ABK56" s="47"/>
      <c r="ABL56" s="47"/>
      <c r="ABM56" s="47"/>
      <c r="ABN56" s="47"/>
      <c r="ABO56" s="47"/>
      <c r="ABP56" s="47"/>
      <c r="ABQ56" s="47"/>
      <c r="ABR56" s="47"/>
      <c r="ABS56" s="47"/>
      <c r="ABT56" s="47"/>
      <c r="ABU56" s="47"/>
      <c r="ABV56" s="47"/>
      <c r="ABW56" s="47"/>
      <c r="ABX56" s="47"/>
      <c r="ABY56" s="47"/>
      <c r="ABZ56" s="47"/>
      <c r="ACA56" s="47"/>
      <c r="ACB56" s="47"/>
      <c r="ACC56" s="47"/>
      <c r="ACD56" s="47"/>
      <c r="ACE56" s="47"/>
      <c r="ACF56" s="47"/>
      <c r="ACG56" s="47"/>
      <c r="ACH56" s="47"/>
      <c r="ACI56" s="47"/>
      <c r="ACJ56" s="47"/>
      <c r="ACK56" s="47"/>
      <c r="ACL56" s="47"/>
      <c r="ACM56" s="47"/>
      <c r="ACN56" s="47"/>
      <c r="ACO56" s="47"/>
      <c r="ACP56" s="47"/>
      <c r="ACQ56" s="47"/>
      <c r="ACR56" s="47"/>
      <c r="ACS56" s="47"/>
      <c r="ACT56" s="47"/>
      <c r="ACU56" s="47"/>
      <c r="ACV56" s="47"/>
      <c r="ACW56" s="47"/>
      <c r="ACX56" s="47"/>
      <c r="ACY56" s="47"/>
      <c r="ACZ56" s="47"/>
      <c r="ADA56" s="47"/>
      <c r="ADB56" s="47"/>
      <c r="ADC56" s="47"/>
      <c r="ADD56" s="47"/>
      <c r="ADE56" s="47"/>
      <c r="ADF56" s="47"/>
      <c r="ADG56" s="47"/>
      <c r="ADH56" s="47"/>
      <c r="ADI56" s="47"/>
      <c r="ADJ56" s="47"/>
      <c r="ADK56" s="47"/>
      <c r="ADL56" s="47"/>
      <c r="ADM56" s="47"/>
      <c r="ADN56" s="47"/>
      <c r="ADO56" s="47"/>
      <c r="ADP56" s="47"/>
      <c r="ADQ56" s="47"/>
      <c r="ADR56" s="47"/>
      <c r="ADS56" s="47"/>
      <c r="ADT56" s="47"/>
      <c r="ADU56" s="47"/>
      <c r="ADV56" s="47"/>
      <c r="ADW56" s="47"/>
      <c r="ADX56" s="47"/>
      <c r="ADY56" s="47"/>
      <c r="ADZ56" s="47"/>
      <c r="AEA56" s="47"/>
      <c r="AEB56" s="47"/>
      <c r="AEC56" s="47"/>
      <c r="AED56" s="47"/>
      <c r="AEE56" s="47"/>
      <c r="AEF56" s="47"/>
      <c r="AEG56" s="47"/>
      <c r="AEH56" s="47"/>
      <c r="AEI56" s="47"/>
      <c r="AEJ56" s="47"/>
      <c r="AEK56" s="47"/>
      <c r="AEL56" s="47"/>
      <c r="AEM56" s="47"/>
      <c r="AEN56" s="47"/>
      <c r="AEO56" s="47"/>
      <c r="AEP56" s="47"/>
      <c r="AEQ56" s="47"/>
      <c r="AER56" s="47"/>
      <c r="AES56" s="47"/>
      <c r="AET56" s="47"/>
      <c r="AEU56" s="47"/>
      <c r="AEV56" s="47"/>
      <c r="AEW56" s="47"/>
      <c r="AEX56" s="47"/>
      <c r="AEY56" s="47"/>
      <c r="AEZ56" s="47"/>
      <c r="AFA56" s="47"/>
      <c r="AFB56" s="47"/>
      <c r="AFC56" s="47"/>
      <c r="AFD56" s="47"/>
      <c r="AFE56" s="47"/>
      <c r="AFF56" s="47"/>
      <c r="AFG56" s="47"/>
      <c r="AFH56" s="47"/>
      <c r="AFI56" s="47"/>
      <c r="AFJ56" s="47"/>
      <c r="AFK56" s="47"/>
      <c r="AFL56" s="47"/>
      <c r="AFM56" s="47"/>
      <c r="AFN56" s="47"/>
      <c r="AFO56" s="47"/>
      <c r="AFP56" s="47"/>
      <c r="AFQ56" s="47"/>
      <c r="AFR56" s="47"/>
      <c r="AFS56" s="47"/>
      <c r="AFT56" s="47"/>
      <c r="AFU56" s="47"/>
      <c r="AFV56" s="47"/>
      <c r="AFW56" s="47"/>
      <c r="AFX56" s="47"/>
      <c r="AFY56" s="47"/>
      <c r="AFZ56" s="47"/>
      <c r="AGA56" s="47"/>
      <c r="AGB56" s="47"/>
      <c r="AGC56" s="47"/>
      <c r="AGD56" s="47"/>
      <c r="AGE56" s="47"/>
      <c r="AGF56" s="47"/>
      <c r="AGG56" s="47"/>
      <c r="AGH56" s="47"/>
      <c r="AGI56" s="47"/>
      <c r="AGJ56" s="47"/>
      <c r="AGK56" s="47"/>
      <c r="AGL56" s="47"/>
      <c r="AGM56" s="47"/>
      <c r="AGN56" s="47"/>
      <c r="AGO56" s="47"/>
      <c r="AGP56" s="47"/>
      <c r="AGQ56" s="47"/>
      <c r="AGR56" s="47"/>
      <c r="AGS56" s="47"/>
      <c r="AGT56" s="47"/>
      <c r="AGU56" s="47"/>
      <c r="AGV56" s="47"/>
      <c r="AGW56" s="47"/>
      <c r="AGX56" s="47"/>
      <c r="AGY56" s="47"/>
      <c r="AGZ56" s="47"/>
      <c r="AHA56" s="47"/>
      <c r="AHB56" s="47"/>
      <c r="AHC56" s="47"/>
      <c r="AHD56" s="47"/>
      <c r="AHE56" s="47"/>
      <c r="AHF56" s="47"/>
      <c r="AHG56" s="47"/>
      <c r="AHH56" s="47"/>
      <c r="AHI56" s="47"/>
      <c r="AHJ56" s="47"/>
      <c r="AHK56" s="47"/>
      <c r="AHL56" s="47"/>
      <c r="AHM56" s="47"/>
      <c r="AHN56" s="47"/>
      <c r="AHO56" s="47"/>
      <c r="AHP56" s="47"/>
      <c r="AHQ56" s="47"/>
      <c r="AHR56" s="47"/>
      <c r="AHS56" s="47"/>
      <c r="AHT56" s="47"/>
      <c r="AHU56" s="47"/>
      <c r="AHV56" s="47"/>
      <c r="AHW56" s="47"/>
      <c r="AHX56" s="47"/>
      <c r="AHY56" s="47"/>
      <c r="AHZ56" s="47"/>
      <c r="AIA56" s="47"/>
      <c r="AIB56" s="47"/>
      <c r="AIC56" s="47"/>
      <c r="AID56" s="47"/>
      <c r="AIE56" s="47"/>
      <c r="AIF56" s="47"/>
      <c r="AIG56" s="47"/>
      <c r="AIH56" s="47"/>
      <c r="AII56" s="47"/>
      <c r="AIJ56" s="47"/>
      <c r="AIK56" s="47"/>
      <c r="AIL56" s="47"/>
      <c r="AIM56" s="47"/>
      <c r="AIN56" s="47"/>
      <c r="AIO56" s="47"/>
      <c r="AIP56" s="47"/>
      <c r="AIQ56" s="47"/>
      <c r="AIR56" s="47"/>
      <c r="AIS56" s="47"/>
      <c r="AIT56" s="47"/>
      <c r="AIU56" s="47"/>
      <c r="AIV56" s="47"/>
      <c r="AIW56" s="47"/>
      <c r="AIX56" s="47"/>
      <c r="AIY56" s="47"/>
      <c r="AIZ56" s="47"/>
      <c r="AJA56" s="47"/>
      <c r="AJB56" s="47"/>
      <c r="AJC56" s="47"/>
      <c r="AJD56" s="47"/>
      <c r="AJE56" s="47"/>
      <c r="AJF56" s="47"/>
      <c r="AJG56" s="47"/>
      <c r="AJH56" s="47"/>
      <c r="AJI56" s="47"/>
      <c r="AJJ56" s="47"/>
      <c r="AJK56" s="47"/>
      <c r="AJL56" s="47"/>
      <c r="AJM56" s="47"/>
      <c r="AJN56" s="47"/>
      <c r="AJO56" s="47"/>
      <c r="AJP56" s="47"/>
      <c r="AJQ56" s="47"/>
      <c r="AJR56" s="47"/>
      <c r="AJS56" s="47"/>
      <c r="AJT56" s="47"/>
      <c r="AJU56" s="47"/>
      <c r="AJV56" s="47"/>
      <c r="AJW56" s="47"/>
      <c r="AJX56" s="47"/>
      <c r="AJY56" s="47"/>
      <c r="AJZ56" s="47"/>
      <c r="AKA56" s="47"/>
      <c r="AKB56" s="47"/>
      <c r="AKC56" s="47"/>
      <c r="AKD56" s="47"/>
      <c r="AKE56" s="47"/>
      <c r="AKF56" s="47"/>
      <c r="AKG56" s="47"/>
      <c r="AKH56" s="47"/>
      <c r="AKI56" s="47"/>
      <c r="AKJ56" s="47"/>
      <c r="AKK56" s="47"/>
      <c r="AKL56" s="47"/>
      <c r="AKM56" s="47"/>
      <c r="AKN56" s="47"/>
      <c r="AKO56" s="47"/>
      <c r="AKP56" s="47"/>
      <c r="AKQ56" s="47"/>
      <c r="AKR56" s="47"/>
      <c r="AKS56" s="47"/>
      <c r="AKT56" s="47"/>
      <c r="AKU56" s="47"/>
      <c r="AKV56" s="47"/>
      <c r="AKW56" s="47"/>
      <c r="AKX56" s="47"/>
      <c r="AKY56" s="47"/>
      <c r="AKZ56" s="47"/>
      <c r="ALA56" s="47"/>
      <c r="ALB56" s="47"/>
      <c r="ALC56" s="47"/>
      <c r="ALD56" s="47"/>
      <c r="ALE56" s="47"/>
      <c r="ALF56" s="47"/>
      <c r="ALG56" s="47"/>
      <c r="ALH56" s="47"/>
      <c r="ALI56" s="47"/>
      <c r="ALJ56" s="47"/>
      <c r="ALK56" s="47"/>
      <c r="ALL56" s="47"/>
      <c r="ALM56" s="47"/>
      <c r="ALN56" s="47"/>
      <c r="ALO56" s="47"/>
      <c r="ALP56" s="47"/>
      <c r="ALQ56" s="47"/>
      <c r="ALR56" s="47"/>
      <c r="ALS56" s="47"/>
      <c r="ALT56" s="47"/>
      <c r="ALU56" s="47"/>
      <c r="ALV56" s="47"/>
      <c r="ALW56" s="47"/>
      <c r="ALX56" s="47"/>
      <c r="ALY56" s="47"/>
      <c r="ALZ56" s="47"/>
      <c r="AMA56" s="47"/>
      <c r="AMB56" s="47"/>
      <c r="AMC56" s="47"/>
      <c r="AMD56" s="47"/>
      <c r="AME56" s="47"/>
      <c r="AMF56" s="47"/>
      <c r="AMG56" s="47"/>
      <c r="AMH56" s="47"/>
      <c r="AMI56" s="47"/>
      <c r="AMJ56" s="47"/>
    </row>
    <row r="57" spans="1:1024" s="48" customFormat="1" ht="49.5" customHeight="1" x14ac:dyDescent="0.3">
      <c r="A57" s="9" t="s">
        <v>239</v>
      </c>
      <c r="B57" s="25" t="s">
        <v>240</v>
      </c>
      <c r="C57" s="9" t="s">
        <v>241</v>
      </c>
      <c r="D57" s="22" t="s">
        <v>242</v>
      </c>
      <c r="E57" s="22" t="s">
        <v>40</v>
      </c>
      <c r="F57" s="22" t="s">
        <v>243</v>
      </c>
      <c r="G57" s="22">
        <v>7047619563</v>
      </c>
      <c r="H57" s="22" t="s">
        <v>244</v>
      </c>
      <c r="I57" s="47">
        <v>7.23</v>
      </c>
      <c r="J57" s="47">
        <f t="shared" si="1"/>
        <v>72.300000000000011</v>
      </c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  <c r="AAZ57" s="47"/>
      <c r="ABA57" s="47"/>
      <c r="ABB57" s="47"/>
      <c r="ABC57" s="47"/>
      <c r="ABD57" s="47"/>
      <c r="ABE57" s="47"/>
      <c r="ABF57" s="47"/>
      <c r="ABG57" s="47"/>
      <c r="ABH57" s="47"/>
      <c r="ABI57" s="47"/>
      <c r="ABJ57" s="47"/>
      <c r="ABK57" s="47"/>
      <c r="ABL57" s="47"/>
      <c r="ABM57" s="47"/>
      <c r="ABN57" s="47"/>
      <c r="ABO57" s="47"/>
      <c r="ABP57" s="47"/>
      <c r="ABQ57" s="47"/>
      <c r="ABR57" s="47"/>
      <c r="ABS57" s="47"/>
      <c r="ABT57" s="47"/>
      <c r="ABU57" s="47"/>
      <c r="ABV57" s="47"/>
      <c r="ABW57" s="47"/>
      <c r="ABX57" s="47"/>
      <c r="ABY57" s="47"/>
      <c r="ABZ57" s="47"/>
      <c r="ACA57" s="47"/>
      <c r="ACB57" s="47"/>
      <c r="ACC57" s="47"/>
      <c r="ACD57" s="47"/>
      <c r="ACE57" s="47"/>
      <c r="ACF57" s="47"/>
      <c r="ACG57" s="47"/>
      <c r="ACH57" s="47"/>
      <c r="ACI57" s="47"/>
      <c r="ACJ57" s="47"/>
      <c r="ACK57" s="47"/>
      <c r="ACL57" s="47"/>
      <c r="ACM57" s="47"/>
      <c r="ACN57" s="47"/>
      <c r="ACO57" s="47"/>
      <c r="ACP57" s="47"/>
      <c r="ACQ57" s="47"/>
      <c r="ACR57" s="47"/>
      <c r="ACS57" s="47"/>
      <c r="ACT57" s="47"/>
      <c r="ACU57" s="47"/>
      <c r="ACV57" s="47"/>
      <c r="ACW57" s="47"/>
      <c r="ACX57" s="47"/>
      <c r="ACY57" s="47"/>
      <c r="ACZ57" s="47"/>
      <c r="ADA57" s="47"/>
      <c r="ADB57" s="47"/>
      <c r="ADC57" s="47"/>
      <c r="ADD57" s="47"/>
      <c r="ADE57" s="47"/>
      <c r="ADF57" s="47"/>
      <c r="ADG57" s="47"/>
      <c r="ADH57" s="47"/>
      <c r="ADI57" s="47"/>
      <c r="ADJ57" s="47"/>
      <c r="ADK57" s="47"/>
      <c r="ADL57" s="47"/>
      <c r="ADM57" s="47"/>
      <c r="ADN57" s="47"/>
      <c r="ADO57" s="47"/>
      <c r="ADP57" s="47"/>
      <c r="ADQ57" s="47"/>
      <c r="ADR57" s="47"/>
      <c r="ADS57" s="47"/>
      <c r="ADT57" s="47"/>
      <c r="ADU57" s="47"/>
      <c r="ADV57" s="47"/>
      <c r="ADW57" s="47"/>
      <c r="ADX57" s="47"/>
      <c r="ADY57" s="47"/>
      <c r="ADZ57" s="47"/>
      <c r="AEA57" s="47"/>
      <c r="AEB57" s="47"/>
      <c r="AEC57" s="47"/>
      <c r="AED57" s="47"/>
      <c r="AEE57" s="47"/>
      <c r="AEF57" s="47"/>
      <c r="AEG57" s="47"/>
      <c r="AEH57" s="47"/>
      <c r="AEI57" s="47"/>
      <c r="AEJ57" s="47"/>
      <c r="AEK57" s="47"/>
      <c r="AEL57" s="47"/>
      <c r="AEM57" s="47"/>
      <c r="AEN57" s="47"/>
      <c r="AEO57" s="47"/>
      <c r="AEP57" s="47"/>
      <c r="AEQ57" s="47"/>
      <c r="AER57" s="47"/>
      <c r="AES57" s="47"/>
      <c r="AET57" s="47"/>
      <c r="AEU57" s="47"/>
      <c r="AEV57" s="47"/>
      <c r="AEW57" s="47"/>
      <c r="AEX57" s="47"/>
      <c r="AEY57" s="47"/>
      <c r="AEZ57" s="47"/>
      <c r="AFA57" s="47"/>
      <c r="AFB57" s="47"/>
      <c r="AFC57" s="47"/>
      <c r="AFD57" s="47"/>
      <c r="AFE57" s="47"/>
      <c r="AFF57" s="47"/>
      <c r="AFG57" s="47"/>
      <c r="AFH57" s="47"/>
      <c r="AFI57" s="47"/>
      <c r="AFJ57" s="47"/>
      <c r="AFK57" s="47"/>
      <c r="AFL57" s="47"/>
      <c r="AFM57" s="47"/>
      <c r="AFN57" s="47"/>
      <c r="AFO57" s="47"/>
      <c r="AFP57" s="47"/>
      <c r="AFQ57" s="47"/>
      <c r="AFR57" s="47"/>
      <c r="AFS57" s="47"/>
      <c r="AFT57" s="47"/>
      <c r="AFU57" s="47"/>
      <c r="AFV57" s="47"/>
      <c r="AFW57" s="47"/>
      <c r="AFX57" s="47"/>
      <c r="AFY57" s="47"/>
      <c r="AFZ57" s="47"/>
      <c r="AGA57" s="47"/>
      <c r="AGB57" s="47"/>
      <c r="AGC57" s="47"/>
      <c r="AGD57" s="47"/>
      <c r="AGE57" s="47"/>
      <c r="AGF57" s="47"/>
      <c r="AGG57" s="47"/>
      <c r="AGH57" s="47"/>
      <c r="AGI57" s="47"/>
      <c r="AGJ57" s="47"/>
      <c r="AGK57" s="47"/>
      <c r="AGL57" s="47"/>
      <c r="AGM57" s="47"/>
      <c r="AGN57" s="47"/>
      <c r="AGO57" s="47"/>
      <c r="AGP57" s="47"/>
      <c r="AGQ57" s="47"/>
      <c r="AGR57" s="47"/>
      <c r="AGS57" s="47"/>
      <c r="AGT57" s="47"/>
      <c r="AGU57" s="47"/>
      <c r="AGV57" s="47"/>
      <c r="AGW57" s="47"/>
      <c r="AGX57" s="47"/>
      <c r="AGY57" s="47"/>
      <c r="AGZ57" s="47"/>
      <c r="AHA57" s="47"/>
      <c r="AHB57" s="47"/>
      <c r="AHC57" s="47"/>
      <c r="AHD57" s="47"/>
      <c r="AHE57" s="47"/>
      <c r="AHF57" s="47"/>
      <c r="AHG57" s="47"/>
      <c r="AHH57" s="47"/>
      <c r="AHI57" s="47"/>
      <c r="AHJ57" s="47"/>
      <c r="AHK57" s="47"/>
      <c r="AHL57" s="47"/>
      <c r="AHM57" s="47"/>
      <c r="AHN57" s="47"/>
      <c r="AHO57" s="47"/>
      <c r="AHP57" s="47"/>
      <c r="AHQ57" s="47"/>
      <c r="AHR57" s="47"/>
      <c r="AHS57" s="47"/>
      <c r="AHT57" s="47"/>
      <c r="AHU57" s="47"/>
      <c r="AHV57" s="47"/>
      <c r="AHW57" s="47"/>
      <c r="AHX57" s="47"/>
      <c r="AHY57" s="47"/>
      <c r="AHZ57" s="47"/>
      <c r="AIA57" s="47"/>
      <c r="AIB57" s="47"/>
      <c r="AIC57" s="47"/>
      <c r="AID57" s="47"/>
      <c r="AIE57" s="47"/>
      <c r="AIF57" s="47"/>
      <c r="AIG57" s="47"/>
      <c r="AIH57" s="47"/>
      <c r="AII57" s="47"/>
      <c r="AIJ57" s="47"/>
      <c r="AIK57" s="47"/>
      <c r="AIL57" s="47"/>
      <c r="AIM57" s="47"/>
      <c r="AIN57" s="47"/>
      <c r="AIO57" s="47"/>
      <c r="AIP57" s="47"/>
      <c r="AIQ57" s="47"/>
      <c r="AIR57" s="47"/>
      <c r="AIS57" s="47"/>
      <c r="AIT57" s="47"/>
      <c r="AIU57" s="47"/>
      <c r="AIV57" s="47"/>
      <c r="AIW57" s="47"/>
      <c r="AIX57" s="47"/>
      <c r="AIY57" s="47"/>
      <c r="AIZ57" s="47"/>
      <c r="AJA57" s="47"/>
      <c r="AJB57" s="47"/>
      <c r="AJC57" s="47"/>
      <c r="AJD57" s="47"/>
      <c r="AJE57" s="47"/>
      <c r="AJF57" s="47"/>
      <c r="AJG57" s="47"/>
      <c r="AJH57" s="47"/>
      <c r="AJI57" s="47"/>
      <c r="AJJ57" s="47"/>
      <c r="AJK57" s="47"/>
      <c r="AJL57" s="47"/>
      <c r="AJM57" s="47"/>
      <c r="AJN57" s="47"/>
      <c r="AJO57" s="47"/>
      <c r="AJP57" s="47"/>
      <c r="AJQ57" s="47"/>
      <c r="AJR57" s="47"/>
      <c r="AJS57" s="47"/>
      <c r="AJT57" s="47"/>
      <c r="AJU57" s="47"/>
      <c r="AJV57" s="47"/>
      <c r="AJW57" s="47"/>
      <c r="AJX57" s="47"/>
      <c r="AJY57" s="47"/>
      <c r="AJZ57" s="47"/>
      <c r="AKA57" s="47"/>
      <c r="AKB57" s="47"/>
      <c r="AKC57" s="47"/>
      <c r="AKD57" s="47"/>
      <c r="AKE57" s="47"/>
      <c r="AKF57" s="47"/>
      <c r="AKG57" s="47"/>
      <c r="AKH57" s="47"/>
      <c r="AKI57" s="47"/>
      <c r="AKJ57" s="47"/>
      <c r="AKK57" s="47"/>
      <c r="AKL57" s="47"/>
      <c r="AKM57" s="47"/>
      <c r="AKN57" s="47"/>
      <c r="AKO57" s="47"/>
      <c r="AKP57" s="47"/>
      <c r="AKQ57" s="47"/>
      <c r="AKR57" s="47"/>
      <c r="AKS57" s="47"/>
      <c r="AKT57" s="47"/>
      <c r="AKU57" s="47"/>
      <c r="AKV57" s="47"/>
      <c r="AKW57" s="47"/>
      <c r="AKX57" s="47"/>
      <c r="AKY57" s="47"/>
      <c r="AKZ57" s="47"/>
      <c r="ALA57" s="47"/>
      <c r="ALB57" s="47"/>
      <c r="ALC57" s="47"/>
      <c r="ALD57" s="47"/>
      <c r="ALE57" s="47"/>
      <c r="ALF57" s="47"/>
      <c r="ALG57" s="47"/>
      <c r="ALH57" s="47"/>
      <c r="ALI57" s="47"/>
      <c r="ALJ57" s="47"/>
      <c r="ALK57" s="47"/>
      <c r="ALL57" s="47"/>
      <c r="ALM57" s="47"/>
      <c r="ALN57" s="47"/>
      <c r="ALO57" s="47"/>
      <c r="ALP57" s="47"/>
      <c r="ALQ57" s="47"/>
      <c r="ALR57" s="47"/>
      <c r="ALS57" s="47"/>
      <c r="ALT57" s="47"/>
      <c r="ALU57" s="47"/>
      <c r="ALV57" s="47"/>
      <c r="ALW57" s="47"/>
      <c r="ALX57" s="47"/>
      <c r="ALY57" s="47"/>
      <c r="ALZ57" s="47"/>
      <c r="AMA57" s="47"/>
      <c r="AMB57" s="47"/>
      <c r="AMC57" s="47"/>
      <c r="AMD57" s="47"/>
      <c r="AME57" s="47"/>
      <c r="AMF57" s="47"/>
      <c r="AMG57" s="47"/>
      <c r="AMH57" s="47"/>
      <c r="AMI57" s="47"/>
      <c r="AMJ57" s="47"/>
    </row>
    <row r="58" spans="1:1024" s="48" customFormat="1" ht="49.5" customHeight="1" x14ac:dyDescent="0.3">
      <c r="A58" s="9" t="s">
        <v>245</v>
      </c>
      <c r="B58" s="25" t="s">
        <v>246</v>
      </c>
      <c r="C58" s="9" t="s">
        <v>247</v>
      </c>
      <c r="D58" s="22" t="s">
        <v>144</v>
      </c>
      <c r="E58" s="22" t="s">
        <v>21</v>
      </c>
      <c r="F58" s="22" t="s">
        <v>35</v>
      </c>
      <c r="G58" s="22">
        <v>9732268616</v>
      </c>
      <c r="H58" s="22" t="s">
        <v>30</v>
      </c>
      <c r="I58" s="47">
        <v>7.23</v>
      </c>
      <c r="J58" s="47">
        <f t="shared" si="1"/>
        <v>72.300000000000011</v>
      </c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  <c r="ALN58" s="47"/>
      <c r="ALO58" s="47"/>
      <c r="ALP58" s="47"/>
      <c r="ALQ58" s="47"/>
      <c r="ALR58" s="47"/>
      <c r="ALS58" s="47"/>
      <c r="ALT58" s="47"/>
      <c r="ALU58" s="47"/>
      <c r="ALV58" s="47"/>
      <c r="ALW58" s="47"/>
      <c r="ALX58" s="47"/>
      <c r="ALY58" s="47"/>
      <c r="ALZ58" s="47"/>
      <c r="AMA58" s="47"/>
      <c r="AMB58" s="47"/>
      <c r="AMC58" s="47"/>
      <c r="AMD58" s="47"/>
      <c r="AME58" s="47"/>
      <c r="AMF58" s="47"/>
      <c r="AMG58" s="47"/>
      <c r="AMH58" s="47"/>
      <c r="AMI58" s="47"/>
      <c r="AMJ58" s="47"/>
    </row>
    <row r="59" spans="1:1024" s="48" customFormat="1" ht="49.5" customHeight="1" x14ac:dyDescent="0.3">
      <c r="A59" s="9" t="s">
        <v>248</v>
      </c>
      <c r="B59" s="25" t="s">
        <v>249</v>
      </c>
      <c r="C59" s="9" t="s">
        <v>250</v>
      </c>
      <c r="D59" s="22" t="s">
        <v>251</v>
      </c>
      <c r="E59" s="22" t="s">
        <v>21</v>
      </c>
      <c r="F59" s="22" t="s">
        <v>198</v>
      </c>
      <c r="G59" s="22">
        <v>8972950545</v>
      </c>
      <c r="H59" s="22" t="s">
        <v>30</v>
      </c>
      <c r="I59" s="47">
        <v>7.23</v>
      </c>
      <c r="J59" s="47">
        <f t="shared" si="1"/>
        <v>72.300000000000011</v>
      </c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</row>
    <row r="60" spans="1:1024" s="48" customFormat="1" ht="49.5" customHeight="1" x14ac:dyDescent="0.3">
      <c r="A60" s="9" t="s">
        <v>252</v>
      </c>
      <c r="B60" s="25" t="s">
        <v>253</v>
      </c>
      <c r="C60" s="9" t="s">
        <v>254</v>
      </c>
      <c r="D60" s="22" t="s">
        <v>255</v>
      </c>
      <c r="E60" s="22" t="s">
        <v>21</v>
      </c>
      <c r="F60" s="22" t="s">
        <v>51</v>
      </c>
      <c r="G60" s="22">
        <v>7384611748</v>
      </c>
      <c r="H60" s="22" t="s">
        <v>30</v>
      </c>
      <c r="I60" s="47">
        <v>7.23</v>
      </c>
      <c r="J60" s="47">
        <f t="shared" si="1"/>
        <v>72.300000000000011</v>
      </c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  <c r="AAZ60" s="47"/>
      <c r="ABA60" s="47"/>
      <c r="ABB60" s="47"/>
      <c r="ABC60" s="47"/>
      <c r="ABD60" s="47"/>
      <c r="ABE60" s="47"/>
      <c r="ABF60" s="47"/>
      <c r="ABG60" s="47"/>
      <c r="ABH60" s="47"/>
      <c r="ABI60" s="47"/>
      <c r="ABJ60" s="47"/>
      <c r="ABK60" s="47"/>
      <c r="ABL60" s="47"/>
      <c r="ABM60" s="47"/>
      <c r="ABN60" s="47"/>
      <c r="ABO60" s="47"/>
      <c r="ABP60" s="47"/>
      <c r="ABQ60" s="47"/>
      <c r="ABR60" s="47"/>
      <c r="ABS60" s="47"/>
      <c r="ABT60" s="47"/>
      <c r="ABU60" s="47"/>
      <c r="ABV60" s="47"/>
      <c r="ABW60" s="47"/>
      <c r="ABX60" s="47"/>
      <c r="ABY60" s="47"/>
      <c r="ABZ60" s="47"/>
      <c r="ACA60" s="47"/>
      <c r="ACB60" s="47"/>
      <c r="ACC60" s="47"/>
      <c r="ACD60" s="47"/>
      <c r="ACE60" s="47"/>
      <c r="ACF60" s="47"/>
      <c r="ACG60" s="47"/>
      <c r="ACH60" s="47"/>
      <c r="ACI60" s="47"/>
      <c r="ACJ60" s="47"/>
      <c r="ACK60" s="47"/>
      <c r="ACL60" s="47"/>
      <c r="ACM60" s="47"/>
      <c r="ACN60" s="47"/>
      <c r="ACO60" s="47"/>
      <c r="ACP60" s="47"/>
      <c r="ACQ60" s="47"/>
      <c r="ACR60" s="47"/>
      <c r="ACS60" s="47"/>
      <c r="ACT60" s="47"/>
      <c r="ACU60" s="47"/>
      <c r="ACV60" s="47"/>
      <c r="ACW60" s="47"/>
      <c r="ACX60" s="47"/>
      <c r="ACY60" s="47"/>
      <c r="ACZ60" s="47"/>
      <c r="ADA60" s="47"/>
      <c r="ADB60" s="47"/>
      <c r="ADC60" s="47"/>
      <c r="ADD60" s="47"/>
      <c r="ADE60" s="47"/>
      <c r="ADF60" s="47"/>
      <c r="ADG60" s="47"/>
      <c r="ADH60" s="47"/>
      <c r="ADI60" s="47"/>
      <c r="ADJ60" s="47"/>
      <c r="ADK60" s="47"/>
      <c r="ADL60" s="47"/>
      <c r="ADM60" s="47"/>
      <c r="ADN60" s="47"/>
      <c r="ADO60" s="47"/>
      <c r="ADP60" s="47"/>
      <c r="ADQ60" s="47"/>
      <c r="ADR60" s="47"/>
      <c r="ADS60" s="47"/>
      <c r="ADT60" s="47"/>
      <c r="ADU60" s="47"/>
      <c r="ADV60" s="47"/>
      <c r="ADW60" s="47"/>
      <c r="ADX60" s="47"/>
      <c r="ADY60" s="47"/>
      <c r="ADZ60" s="47"/>
      <c r="AEA60" s="47"/>
      <c r="AEB60" s="47"/>
      <c r="AEC60" s="47"/>
      <c r="AED60" s="47"/>
      <c r="AEE60" s="47"/>
      <c r="AEF60" s="47"/>
      <c r="AEG60" s="47"/>
      <c r="AEH60" s="47"/>
      <c r="AEI60" s="47"/>
      <c r="AEJ60" s="47"/>
      <c r="AEK60" s="47"/>
      <c r="AEL60" s="47"/>
      <c r="AEM60" s="47"/>
      <c r="AEN60" s="47"/>
      <c r="AEO60" s="47"/>
      <c r="AEP60" s="47"/>
      <c r="AEQ60" s="47"/>
      <c r="AER60" s="47"/>
      <c r="AES60" s="47"/>
      <c r="AET60" s="47"/>
      <c r="AEU60" s="47"/>
      <c r="AEV60" s="47"/>
      <c r="AEW60" s="47"/>
      <c r="AEX60" s="47"/>
      <c r="AEY60" s="47"/>
      <c r="AEZ60" s="47"/>
      <c r="AFA60" s="47"/>
      <c r="AFB60" s="47"/>
      <c r="AFC60" s="47"/>
      <c r="AFD60" s="47"/>
      <c r="AFE60" s="47"/>
      <c r="AFF60" s="47"/>
      <c r="AFG60" s="47"/>
      <c r="AFH60" s="47"/>
      <c r="AFI60" s="47"/>
      <c r="AFJ60" s="47"/>
      <c r="AFK60" s="47"/>
      <c r="AFL60" s="47"/>
      <c r="AFM60" s="47"/>
      <c r="AFN60" s="47"/>
      <c r="AFO60" s="47"/>
      <c r="AFP60" s="47"/>
      <c r="AFQ60" s="47"/>
      <c r="AFR60" s="47"/>
      <c r="AFS60" s="47"/>
      <c r="AFT60" s="47"/>
      <c r="AFU60" s="47"/>
      <c r="AFV60" s="47"/>
      <c r="AFW60" s="47"/>
      <c r="AFX60" s="47"/>
      <c r="AFY60" s="47"/>
      <c r="AFZ60" s="47"/>
      <c r="AGA60" s="47"/>
      <c r="AGB60" s="47"/>
      <c r="AGC60" s="47"/>
      <c r="AGD60" s="47"/>
      <c r="AGE60" s="47"/>
      <c r="AGF60" s="47"/>
      <c r="AGG60" s="47"/>
      <c r="AGH60" s="47"/>
      <c r="AGI60" s="47"/>
      <c r="AGJ60" s="47"/>
      <c r="AGK60" s="47"/>
      <c r="AGL60" s="47"/>
      <c r="AGM60" s="47"/>
      <c r="AGN60" s="47"/>
      <c r="AGO60" s="47"/>
      <c r="AGP60" s="47"/>
      <c r="AGQ60" s="47"/>
      <c r="AGR60" s="47"/>
      <c r="AGS60" s="47"/>
      <c r="AGT60" s="47"/>
      <c r="AGU60" s="47"/>
      <c r="AGV60" s="47"/>
      <c r="AGW60" s="47"/>
      <c r="AGX60" s="47"/>
      <c r="AGY60" s="47"/>
      <c r="AGZ60" s="47"/>
      <c r="AHA60" s="47"/>
      <c r="AHB60" s="47"/>
      <c r="AHC60" s="47"/>
      <c r="AHD60" s="47"/>
      <c r="AHE60" s="47"/>
      <c r="AHF60" s="47"/>
      <c r="AHG60" s="47"/>
      <c r="AHH60" s="47"/>
      <c r="AHI60" s="47"/>
      <c r="AHJ60" s="47"/>
      <c r="AHK60" s="47"/>
      <c r="AHL60" s="47"/>
      <c r="AHM60" s="47"/>
      <c r="AHN60" s="47"/>
      <c r="AHO60" s="47"/>
      <c r="AHP60" s="47"/>
      <c r="AHQ60" s="47"/>
      <c r="AHR60" s="47"/>
      <c r="AHS60" s="47"/>
      <c r="AHT60" s="47"/>
      <c r="AHU60" s="47"/>
      <c r="AHV60" s="47"/>
      <c r="AHW60" s="47"/>
      <c r="AHX60" s="47"/>
      <c r="AHY60" s="47"/>
      <c r="AHZ60" s="47"/>
      <c r="AIA60" s="47"/>
      <c r="AIB60" s="47"/>
      <c r="AIC60" s="47"/>
      <c r="AID60" s="47"/>
      <c r="AIE60" s="47"/>
      <c r="AIF60" s="47"/>
      <c r="AIG60" s="47"/>
      <c r="AIH60" s="47"/>
      <c r="AII60" s="47"/>
      <c r="AIJ60" s="47"/>
      <c r="AIK60" s="47"/>
      <c r="AIL60" s="47"/>
      <c r="AIM60" s="47"/>
      <c r="AIN60" s="47"/>
      <c r="AIO60" s="47"/>
      <c r="AIP60" s="47"/>
      <c r="AIQ60" s="47"/>
      <c r="AIR60" s="47"/>
      <c r="AIS60" s="47"/>
      <c r="AIT60" s="47"/>
      <c r="AIU60" s="47"/>
      <c r="AIV60" s="47"/>
      <c r="AIW60" s="47"/>
      <c r="AIX60" s="47"/>
      <c r="AIY60" s="47"/>
      <c r="AIZ60" s="47"/>
      <c r="AJA60" s="47"/>
      <c r="AJB60" s="47"/>
      <c r="AJC60" s="47"/>
      <c r="AJD60" s="47"/>
      <c r="AJE60" s="47"/>
      <c r="AJF60" s="47"/>
      <c r="AJG60" s="47"/>
      <c r="AJH60" s="47"/>
      <c r="AJI60" s="47"/>
      <c r="AJJ60" s="47"/>
      <c r="AJK60" s="47"/>
      <c r="AJL60" s="47"/>
      <c r="AJM60" s="47"/>
      <c r="AJN60" s="47"/>
      <c r="AJO60" s="47"/>
      <c r="AJP60" s="47"/>
      <c r="AJQ60" s="47"/>
      <c r="AJR60" s="47"/>
      <c r="AJS60" s="47"/>
      <c r="AJT60" s="47"/>
      <c r="AJU60" s="47"/>
      <c r="AJV60" s="47"/>
      <c r="AJW60" s="47"/>
      <c r="AJX60" s="47"/>
      <c r="AJY60" s="47"/>
      <c r="AJZ60" s="47"/>
      <c r="AKA60" s="47"/>
      <c r="AKB60" s="47"/>
      <c r="AKC60" s="47"/>
      <c r="AKD60" s="47"/>
      <c r="AKE60" s="47"/>
      <c r="AKF60" s="47"/>
      <c r="AKG60" s="47"/>
      <c r="AKH60" s="47"/>
      <c r="AKI60" s="47"/>
      <c r="AKJ60" s="47"/>
      <c r="AKK60" s="47"/>
      <c r="AKL60" s="47"/>
      <c r="AKM60" s="47"/>
      <c r="AKN60" s="47"/>
      <c r="AKO60" s="47"/>
      <c r="AKP60" s="47"/>
      <c r="AKQ60" s="47"/>
      <c r="AKR60" s="47"/>
      <c r="AKS60" s="47"/>
      <c r="AKT60" s="47"/>
      <c r="AKU60" s="47"/>
      <c r="AKV60" s="47"/>
      <c r="AKW60" s="47"/>
      <c r="AKX60" s="47"/>
      <c r="AKY60" s="47"/>
      <c r="AKZ60" s="47"/>
      <c r="ALA60" s="47"/>
      <c r="ALB60" s="47"/>
      <c r="ALC60" s="47"/>
      <c r="ALD60" s="47"/>
      <c r="ALE60" s="47"/>
      <c r="ALF60" s="47"/>
      <c r="ALG60" s="47"/>
      <c r="ALH60" s="47"/>
      <c r="ALI60" s="47"/>
      <c r="ALJ60" s="47"/>
      <c r="ALK60" s="47"/>
      <c r="ALL60" s="47"/>
      <c r="ALM60" s="47"/>
      <c r="ALN60" s="47"/>
      <c r="ALO60" s="47"/>
      <c r="ALP60" s="47"/>
      <c r="ALQ60" s="47"/>
      <c r="ALR60" s="47"/>
      <c r="ALS60" s="47"/>
      <c r="ALT60" s="47"/>
      <c r="ALU60" s="47"/>
      <c r="ALV60" s="47"/>
      <c r="ALW60" s="47"/>
      <c r="ALX60" s="47"/>
      <c r="ALY60" s="47"/>
      <c r="ALZ60" s="47"/>
      <c r="AMA60" s="47"/>
      <c r="AMB60" s="47"/>
      <c r="AMC60" s="47"/>
      <c r="AMD60" s="47"/>
      <c r="AME60" s="47"/>
      <c r="AMF60" s="47"/>
      <c r="AMG60" s="47"/>
      <c r="AMH60" s="47"/>
      <c r="AMI60" s="47"/>
      <c r="AMJ60" s="47"/>
    </row>
    <row r="61" spans="1:1024" s="48" customFormat="1" ht="49.5" customHeight="1" x14ac:dyDescent="0.3">
      <c r="A61" s="9" t="s">
        <v>256</v>
      </c>
      <c r="B61" s="25" t="s">
        <v>257</v>
      </c>
      <c r="C61" s="9" t="s">
        <v>258</v>
      </c>
      <c r="D61" s="22" t="s">
        <v>259</v>
      </c>
      <c r="E61" s="22" t="s">
        <v>40</v>
      </c>
      <c r="F61" s="22" t="s">
        <v>113</v>
      </c>
      <c r="G61" s="22">
        <v>7319043603</v>
      </c>
      <c r="H61" s="22" t="s">
        <v>30</v>
      </c>
      <c r="I61" s="47">
        <v>7.23</v>
      </c>
      <c r="J61" s="47">
        <f t="shared" si="1"/>
        <v>72.300000000000011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</row>
    <row r="62" spans="1:1024" s="48" customFormat="1" ht="49.5" customHeight="1" x14ac:dyDescent="0.3">
      <c r="A62" s="9" t="s">
        <v>260</v>
      </c>
      <c r="B62" s="25" t="s">
        <v>261</v>
      </c>
      <c r="C62" s="9" t="s">
        <v>262</v>
      </c>
      <c r="D62" s="22" t="s">
        <v>263</v>
      </c>
      <c r="E62" s="22" t="s">
        <v>21</v>
      </c>
      <c r="F62" s="22" t="s">
        <v>51</v>
      </c>
      <c r="G62" s="22">
        <v>8371935210</v>
      </c>
      <c r="H62" s="22" t="s">
        <v>30</v>
      </c>
      <c r="I62" s="47">
        <v>7.23</v>
      </c>
      <c r="J62" s="47">
        <f t="shared" si="1"/>
        <v>72.300000000000011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</row>
    <row r="63" spans="1:1024" s="48" customFormat="1" ht="49.5" customHeight="1" x14ac:dyDescent="0.3">
      <c r="A63" s="9" t="s">
        <v>264</v>
      </c>
      <c r="B63" s="25" t="s">
        <v>265</v>
      </c>
      <c r="C63" s="9" t="s">
        <v>266</v>
      </c>
      <c r="D63" s="22" t="s">
        <v>267</v>
      </c>
      <c r="E63" s="22" t="s">
        <v>21</v>
      </c>
      <c r="F63" s="22" t="s">
        <v>161</v>
      </c>
      <c r="G63" s="22">
        <v>6296511184</v>
      </c>
      <c r="H63" s="22" t="s">
        <v>30</v>
      </c>
      <c r="I63" s="47">
        <v>7.25</v>
      </c>
      <c r="J63" s="47">
        <f t="shared" si="1"/>
        <v>72.5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  <c r="ALN63" s="47"/>
      <c r="ALO63" s="47"/>
      <c r="ALP63" s="47"/>
      <c r="ALQ63" s="47"/>
      <c r="ALR63" s="47"/>
      <c r="ALS63" s="47"/>
      <c r="ALT63" s="47"/>
      <c r="ALU63" s="47"/>
      <c r="ALV63" s="47"/>
      <c r="ALW63" s="47"/>
      <c r="ALX63" s="47"/>
      <c r="ALY63" s="47"/>
      <c r="ALZ63" s="47"/>
      <c r="AMA63" s="47"/>
      <c r="AMB63" s="47"/>
      <c r="AMC63" s="47"/>
      <c r="AMD63" s="47"/>
      <c r="AME63" s="47"/>
      <c r="AMF63" s="47"/>
      <c r="AMG63" s="47"/>
      <c r="AMH63" s="47"/>
      <c r="AMI63" s="47"/>
      <c r="AMJ63" s="47"/>
    </row>
    <row r="64" spans="1:1024" s="48" customFormat="1" ht="49.5" customHeight="1" x14ac:dyDescent="0.3">
      <c r="A64" s="9" t="s">
        <v>268</v>
      </c>
      <c r="B64" s="25" t="s">
        <v>269</v>
      </c>
      <c r="C64" s="9" t="s">
        <v>270</v>
      </c>
      <c r="D64" s="22" t="s">
        <v>271</v>
      </c>
      <c r="E64" s="22" t="s">
        <v>21</v>
      </c>
      <c r="F64" s="22" t="s">
        <v>243</v>
      </c>
      <c r="G64" s="22">
        <v>9679493430</v>
      </c>
      <c r="H64" s="22" t="s">
        <v>244</v>
      </c>
      <c r="I64" s="47">
        <v>7.25</v>
      </c>
      <c r="J64" s="47">
        <f t="shared" si="1"/>
        <v>72.5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  <c r="ALO64" s="47"/>
      <c r="ALP64" s="47"/>
      <c r="ALQ64" s="47"/>
      <c r="ALR64" s="47"/>
      <c r="ALS64" s="47"/>
      <c r="ALT64" s="47"/>
      <c r="ALU64" s="47"/>
      <c r="ALV64" s="47"/>
      <c r="ALW64" s="47"/>
      <c r="ALX64" s="47"/>
      <c r="ALY64" s="47"/>
      <c r="ALZ64" s="47"/>
      <c r="AMA64" s="47"/>
      <c r="AMB64" s="47"/>
      <c r="AMC64" s="47"/>
      <c r="AMD64" s="47"/>
      <c r="AME64" s="47"/>
      <c r="AMF64" s="47"/>
      <c r="AMG64" s="47"/>
      <c r="AMH64" s="47"/>
      <c r="AMI64" s="47"/>
      <c r="AMJ64" s="47"/>
    </row>
    <row r="65" spans="1:1024" s="48" customFormat="1" ht="49.5" customHeight="1" x14ac:dyDescent="0.3">
      <c r="A65" s="9" t="s">
        <v>272</v>
      </c>
      <c r="B65" s="25" t="s">
        <v>273</v>
      </c>
      <c r="C65" s="9" t="s">
        <v>274</v>
      </c>
      <c r="D65" s="22" t="s">
        <v>275</v>
      </c>
      <c r="E65" s="22" t="s">
        <v>21</v>
      </c>
      <c r="F65" s="22" t="s">
        <v>243</v>
      </c>
      <c r="G65" s="22">
        <v>7431094849</v>
      </c>
      <c r="H65" s="22" t="s">
        <v>244</v>
      </c>
      <c r="I65" s="47">
        <v>7.25</v>
      </c>
      <c r="J65" s="47">
        <f t="shared" si="1"/>
        <v>72.5</v>
      </c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</row>
    <row r="66" spans="1:1024" s="48" customFormat="1" ht="49.5" customHeight="1" x14ac:dyDescent="0.3">
      <c r="A66" s="9" t="s">
        <v>276</v>
      </c>
      <c r="B66" s="25" t="s">
        <v>277</v>
      </c>
      <c r="C66" s="9" t="s">
        <v>278</v>
      </c>
      <c r="D66" s="22" t="s">
        <v>279</v>
      </c>
      <c r="E66" s="22" t="s">
        <v>21</v>
      </c>
      <c r="F66" s="22" t="s">
        <v>161</v>
      </c>
      <c r="G66" s="22">
        <v>9002547161</v>
      </c>
      <c r="H66" s="22" t="s">
        <v>30</v>
      </c>
      <c r="I66" s="47">
        <v>7.26</v>
      </c>
      <c r="J66" s="47">
        <f t="shared" si="1"/>
        <v>72.599999999999994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  <c r="AAZ66" s="47"/>
      <c r="ABA66" s="47"/>
      <c r="ABB66" s="47"/>
      <c r="ABC66" s="47"/>
      <c r="ABD66" s="47"/>
      <c r="ABE66" s="47"/>
      <c r="ABF66" s="47"/>
      <c r="ABG66" s="47"/>
      <c r="ABH66" s="47"/>
      <c r="ABI66" s="47"/>
      <c r="ABJ66" s="47"/>
      <c r="ABK66" s="47"/>
      <c r="ABL66" s="47"/>
      <c r="ABM66" s="47"/>
      <c r="ABN66" s="47"/>
      <c r="ABO66" s="47"/>
      <c r="ABP66" s="47"/>
      <c r="ABQ66" s="47"/>
      <c r="ABR66" s="47"/>
      <c r="ABS66" s="47"/>
      <c r="ABT66" s="47"/>
      <c r="ABU66" s="47"/>
      <c r="ABV66" s="47"/>
      <c r="ABW66" s="47"/>
      <c r="ABX66" s="47"/>
      <c r="ABY66" s="47"/>
      <c r="ABZ66" s="47"/>
      <c r="ACA66" s="47"/>
      <c r="ACB66" s="47"/>
      <c r="ACC66" s="47"/>
      <c r="ACD66" s="47"/>
      <c r="ACE66" s="47"/>
      <c r="ACF66" s="47"/>
      <c r="ACG66" s="47"/>
      <c r="ACH66" s="47"/>
      <c r="ACI66" s="47"/>
      <c r="ACJ66" s="47"/>
      <c r="ACK66" s="47"/>
      <c r="ACL66" s="47"/>
      <c r="ACM66" s="47"/>
      <c r="ACN66" s="47"/>
      <c r="ACO66" s="47"/>
      <c r="ACP66" s="47"/>
      <c r="ACQ66" s="47"/>
      <c r="ACR66" s="47"/>
      <c r="ACS66" s="47"/>
      <c r="ACT66" s="47"/>
      <c r="ACU66" s="47"/>
      <c r="ACV66" s="47"/>
      <c r="ACW66" s="47"/>
      <c r="ACX66" s="47"/>
      <c r="ACY66" s="47"/>
      <c r="ACZ66" s="47"/>
      <c r="ADA66" s="47"/>
      <c r="ADB66" s="47"/>
      <c r="ADC66" s="47"/>
      <c r="ADD66" s="47"/>
      <c r="ADE66" s="47"/>
      <c r="ADF66" s="47"/>
      <c r="ADG66" s="47"/>
      <c r="ADH66" s="47"/>
      <c r="ADI66" s="47"/>
      <c r="ADJ66" s="47"/>
      <c r="ADK66" s="47"/>
      <c r="ADL66" s="47"/>
      <c r="ADM66" s="47"/>
      <c r="ADN66" s="47"/>
      <c r="ADO66" s="47"/>
      <c r="ADP66" s="47"/>
      <c r="ADQ66" s="47"/>
      <c r="ADR66" s="47"/>
      <c r="ADS66" s="47"/>
      <c r="ADT66" s="47"/>
      <c r="ADU66" s="47"/>
      <c r="ADV66" s="47"/>
      <c r="ADW66" s="47"/>
      <c r="ADX66" s="47"/>
      <c r="ADY66" s="47"/>
      <c r="ADZ66" s="47"/>
      <c r="AEA66" s="47"/>
      <c r="AEB66" s="47"/>
      <c r="AEC66" s="47"/>
      <c r="AED66" s="47"/>
      <c r="AEE66" s="47"/>
      <c r="AEF66" s="47"/>
      <c r="AEG66" s="47"/>
      <c r="AEH66" s="47"/>
      <c r="AEI66" s="47"/>
      <c r="AEJ66" s="47"/>
      <c r="AEK66" s="47"/>
      <c r="AEL66" s="47"/>
      <c r="AEM66" s="47"/>
      <c r="AEN66" s="47"/>
      <c r="AEO66" s="47"/>
      <c r="AEP66" s="47"/>
      <c r="AEQ66" s="47"/>
      <c r="AER66" s="47"/>
      <c r="AES66" s="47"/>
      <c r="AET66" s="47"/>
      <c r="AEU66" s="47"/>
      <c r="AEV66" s="47"/>
      <c r="AEW66" s="47"/>
      <c r="AEX66" s="47"/>
      <c r="AEY66" s="47"/>
      <c r="AEZ66" s="47"/>
      <c r="AFA66" s="47"/>
      <c r="AFB66" s="47"/>
      <c r="AFC66" s="47"/>
      <c r="AFD66" s="47"/>
      <c r="AFE66" s="47"/>
      <c r="AFF66" s="47"/>
      <c r="AFG66" s="47"/>
      <c r="AFH66" s="47"/>
      <c r="AFI66" s="47"/>
      <c r="AFJ66" s="47"/>
      <c r="AFK66" s="47"/>
      <c r="AFL66" s="47"/>
      <c r="AFM66" s="47"/>
      <c r="AFN66" s="47"/>
      <c r="AFO66" s="47"/>
      <c r="AFP66" s="47"/>
      <c r="AFQ66" s="47"/>
      <c r="AFR66" s="47"/>
      <c r="AFS66" s="47"/>
      <c r="AFT66" s="47"/>
      <c r="AFU66" s="47"/>
      <c r="AFV66" s="47"/>
      <c r="AFW66" s="47"/>
      <c r="AFX66" s="47"/>
      <c r="AFY66" s="47"/>
      <c r="AFZ66" s="47"/>
      <c r="AGA66" s="47"/>
      <c r="AGB66" s="47"/>
      <c r="AGC66" s="47"/>
      <c r="AGD66" s="47"/>
      <c r="AGE66" s="47"/>
      <c r="AGF66" s="47"/>
      <c r="AGG66" s="47"/>
      <c r="AGH66" s="47"/>
      <c r="AGI66" s="47"/>
      <c r="AGJ66" s="47"/>
      <c r="AGK66" s="47"/>
      <c r="AGL66" s="47"/>
      <c r="AGM66" s="47"/>
      <c r="AGN66" s="47"/>
      <c r="AGO66" s="47"/>
      <c r="AGP66" s="47"/>
      <c r="AGQ66" s="47"/>
      <c r="AGR66" s="47"/>
      <c r="AGS66" s="47"/>
      <c r="AGT66" s="47"/>
      <c r="AGU66" s="47"/>
      <c r="AGV66" s="47"/>
      <c r="AGW66" s="47"/>
      <c r="AGX66" s="47"/>
      <c r="AGY66" s="47"/>
      <c r="AGZ66" s="47"/>
      <c r="AHA66" s="47"/>
      <c r="AHB66" s="47"/>
      <c r="AHC66" s="47"/>
      <c r="AHD66" s="47"/>
      <c r="AHE66" s="47"/>
      <c r="AHF66" s="47"/>
      <c r="AHG66" s="47"/>
      <c r="AHH66" s="47"/>
      <c r="AHI66" s="47"/>
      <c r="AHJ66" s="47"/>
      <c r="AHK66" s="47"/>
      <c r="AHL66" s="47"/>
      <c r="AHM66" s="47"/>
      <c r="AHN66" s="47"/>
      <c r="AHO66" s="47"/>
      <c r="AHP66" s="47"/>
      <c r="AHQ66" s="47"/>
      <c r="AHR66" s="47"/>
      <c r="AHS66" s="47"/>
      <c r="AHT66" s="47"/>
      <c r="AHU66" s="47"/>
      <c r="AHV66" s="47"/>
      <c r="AHW66" s="47"/>
      <c r="AHX66" s="47"/>
      <c r="AHY66" s="47"/>
      <c r="AHZ66" s="47"/>
      <c r="AIA66" s="47"/>
      <c r="AIB66" s="47"/>
      <c r="AIC66" s="47"/>
      <c r="AID66" s="47"/>
      <c r="AIE66" s="47"/>
      <c r="AIF66" s="47"/>
      <c r="AIG66" s="47"/>
      <c r="AIH66" s="47"/>
      <c r="AII66" s="47"/>
      <c r="AIJ66" s="47"/>
      <c r="AIK66" s="47"/>
      <c r="AIL66" s="47"/>
      <c r="AIM66" s="47"/>
      <c r="AIN66" s="47"/>
      <c r="AIO66" s="47"/>
      <c r="AIP66" s="47"/>
      <c r="AIQ66" s="47"/>
      <c r="AIR66" s="47"/>
      <c r="AIS66" s="47"/>
      <c r="AIT66" s="47"/>
      <c r="AIU66" s="47"/>
      <c r="AIV66" s="47"/>
      <c r="AIW66" s="47"/>
      <c r="AIX66" s="47"/>
      <c r="AIY66" s="47"/>
      <c r="AIZ66" s="47"/>
      <c r="AJA66" s="47"/>
      <c r="AJB66" s="47"/>
      <c r="AJC66" s="47"/>
      <c r="AJD66" s="47"/>
      <c r="AJE66" s="47"/>
      <c r="AJF66" s="47"/>
      <c r="AJG66" s="47"/>
      <c r="AJH66" s="47"/>
      <c r="AJI66" s="47"/>
      <c r="AJJ66" s="47"/>
      <c r="AJK66" s="47"/>
      <c r="AJL66" s="47"/>
      <c r="AJM66" s="47"/>
      <c r="AJN66" s="47"/>
      <c r="AJO66" s="47"/>
      <c r="AJP66" s="47"/>
      <c r="AJQ66" s="47"/>
      <c r="AJR66" s="47"/>
      <c r="AJS66" s="47"/>
      <c r="AJT66" s="47"/>
      <c r="AJU66" s="47"/>
      <c r="AJV66" s="47"/>
      <c r="AJW66" s="47"/>
      <c r="AJX66" s="47"/>
      <c r="AJY66" s="47"/>
      <c r="AJZ66" s="47"/>
      <c r="AKA66" s="47"/>
      <c r="AKB66" s="47"/>
      <c r="AKC66" s="47"/>
      <c r="AKD66" s="47"/>
      <c r="AKE66" s="47"/>
      <c r="AKF66" s="47"/>
      <c r="AKG66" s="47"/>
      <c r="AKH66" s="47"/>
      <c r="AKI66" s="47"/>
      <c r="AKJ66" s="47"/>
      <c r="AKK66" s="47"/>
      <c r="AKL66" s="47"/>
      <c r="AKM66" s="47"/>
      <c r="AKN66" s="47"/>
      <c r="AKO66" s="47"/>
      <c r="AKP66" s="47"/>
      <c r="AKQ66" s="47"/>
      <c r="AKR66" s="47"/>
      <c r="AKS66" s="47"/>
      <c r="AKT66" s="47"/>
      <c r="AKU66" s="47"/>
      <c r="AKV66" s="47"/>
      <c r="AKW66" s="47"/>
      <c r="AKX66" s="47"/>
      <c r="AKY66" s="47"/>
      <c r="AKZ66" s="47"/>
      <c r="ALA66" s="47"/>
      <c r="ALB66" s="47"/>
      <c r="ALC66" s="47"/>
      <c r="ALD66" s="47"/>
      <c r="ALE66" s="47"/>
      <c r="ALF66" s="47"/>
      <c r="ALG66" s="47"/>
      <c r="ALH66" s="47"/>
      <c r="ALI66" s="47"/>
      <c r="ALJ66" s="47"/>
      <c r="ALK66" s="47"/>
      <c r="ALL66" s="47"/>
      <c r="ALM66" s="47"/>
      <c r="ALN66" s="47"/>
      <c r="ALO66" s="47"/>
      <c r="ALP66" s="47"/>
      <c r="ALQ66" s="47"/>
      <c r="ALR66" s="47"/>
      <c r="ALS66" s="47"/>
      <c r="ALT66" s="47"/>
      <c r="ALU66" s="47"/>
      <c r="ALV66" s="47"/>
      <c r="ALW66" s="47"/>
      <c r="ALX66" s="47"/>
      <c r="ALY66" s="47"/>
      <c r="ALZ66" s="47"/>
      <c r="AMA66" s="47"/>
      <c r="AMB66" s="47"/>
      <c r="AMC66" s="47"/>
      <c r="AMD66" s="47"/>
      <c r="AME66" s="47"/>
      <c r="AMF66" s="47"/>
      <c r="AMG66" s="47"/>
      <c r="AMH66" s="47"/>
      <c r="AMI66" s="47"/>
      <c r="AMJ66" s="47"/>
    </row>
    <row r="67" spans="1:1024" s="48" customFormat="1" ht="49.5" customHeight="1" x14ac:dyDescent="0.3">
      <c r="A67" s="9" t="s">
        <v>280</v>
      </c>
      <c r="B67" s="25" t="s">
        <v>281</v>
      </c>
      <c r="C67" s="9" t="s">
        <v>282</v>
      </c>
      <c r="D67" s="22" t="s">
        <v>283</v>
      </c>
      <c r="E67" s="22" t="s">
        <v>40</v>
      </c>
      <c r="F67" s="22" t="s">
        <v>284</v>
      </c>
      <c r="G67" s="22">
        <v>7477888341</v>
      </c>
      <c r="H67" s="22" t="s">
        <v>30</v>
      </c>
      <c r="I67" s="47">
        <v>7.3</v>
      </c>
      <c r="J67" s="47">
        <f t="shared" si="1"/>
        <v>73</v>
      </c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  <c r="AAZ67" s="47"/>
      <c r="ABA67" s="47"/>
      <c r="ABB67" s="47"/>
      <c r="ABC67" s="47"/>
      <c r="ABD67" s="47"/>
      <c r="ABE67" s="47"/>
      <c r="ABF67" s="47"/>
      <c r="ABG67" s="47"/>
      <c r="ABH67" s="47"/>
      <c r="ABI67" s="47"/>
      <c r="ABJ67" s="47"/>
      <c r="ABK67" s="47"/>
      <c r="ABL67" s="47"/>
      <c r="ABM67" s="47"/>
      <c r="ABN67" s="47"/>
      <c r="ABO67" s="47"/>
      <c r="ABP67" s="47"/>
      <c r="ABQ67" s="47"/>
      <c r="ABR67" s="47"/>
      <c r="ABS67" s="47"/>
      <c r="ABT67" s="47"/>
      <c r="ABU67" s="47"/>
      <c r="ABV67" s="47"/>
      <c r="ABW67" s="47"/>
      <c r="ABX67" s="47"/>
      <c r="ABY67" s="47"/>
      <c r="ABZ67" s="47"/>
      <c r="ACA67" s="47"/>
      <c r="ACB67" s="47"/>
      <c r="ACC67" s="47"/>
      <c r="ACD67" s="47"/>
      <c r="ACE67" s="47"/>
      <c r="ACF67" s="47"/>
      <c r="ACG67" s="47"/>
      <c r="ACH67" s="47"/>
      <c r="ACI67" s="47"/>
      <c r="ACJ67" s="47"/>
      <c r="ACK67" s="47"/>
      <c r="ACL67" s="47"/>
      <c r="ACM67" s="47"/>
      <c r="ACN67" s="47"/>
      <c r="ACO67" s="47"/>
      <c r="ACP67" s="47"/>
      <c r="ACQ67" s="47"/>
      <c r="ACR67" s="47"/>
      <c r="ACS67" s="47"/>
      <c r="ACT67" s="47"/>
      <c r="ACU67" s="47"/>
      <c r="ACV67" s="47"/>
      <c r="ACW67" s="47"/>
      <c r="ACX67" s="47"/>
      <c r="ACY67" s="47"/>
      <c r="ACZ67" s="47"/>
      <c r="ADA67" s="47"/>
      <c r="ADB67" s="47"/>
      <c r="ADC67" s="47"/>
      <c r="ADD67" s="47"/>
      <c r="ADE67" s="47"/>
      <c r="ADF67" s="47"/>
      <c r="ADG67" s="47"/>
      <c r="ADH67" s="47"/>
      <c r="ADI67" s="47"/>
      <c r="ADJ67" s="47"/>
      <c r="ADK67" s="47"/>
      <c r="ADL67" s="47"/>
      <c r="ADM67" s="47"/>
      <c r="ADN67" s="47"/>
      <c r="ADO67" s="47"/>
      <c r="ADP67" s="47"/>
      <c r="ADQ67" s="47"/>
      <c r="ADR67" s="47"/>
      <c r="ADS67" s="47"/>
      <c r="ADT67" s="47"/>
      <c r="ADU67" s="47"/>
      <c r="ADV67" s="47"/>
      <c r="ADW67" s="47"/>
      <c r="ADX67" s="47"/>
      <c r="ADY67" s="47"/>
      <c r="ADZ67" s="47"/>
      <c r="AEA67" s="47"/>
      <c r="AEB67" s="47"/>
      <c r="AEC67" s="47"/>
      <c r="AED67" s="47"/>
      <c r="AEE67" s="47"/>
      <c r="AEF67" s="47"/>
      <c r="AEG67" s="47"/>
      <c r="AEH67" s="47"/>
      <c r="AEI67" s="47"/>
      <c r="AEJ67" s="47"/>
      <c r="AEK67" s="47"/>
      <c r="AEL67" s="47"/>
      <c r="AEM67" s="47"/>
      <c r="AEN67" s="47"/>
      <c r="AEO67" s="47"/>
      <c r="AEP67" s="47"/>
      <c r="AEQ67" s="47"/>
      <c r="AER67" s="47"/>
      <c r="AES67" s="47"/>
      <c r="AET67" s="47"/>
      <c r="AEU67" s="47"/>
      <c r="AEV67" s="47"/>
      <c r="AEW67" s="47"/>
      <c r="AEX67" s="47"/>
      <c r="AEY67" s="47"/>
      <c r="AEZ67" s="47"/>
      <c r="AFA67" s="47"/>
      <c r="AFB67" s="47"/>
      <c r="AFC67" s="47"/>
      <c r="AFD67" s="47"/>
      <c r="AFE67" s="47"/>
      <c r="AFF67" s="47"/>
      <c r="AFG67" s="47"/>
      <c r="AFH67" s="47"/>
      <c r="AFI67" s="47"/>
      <c r="AFJ67" s="47"/>
      <c r="AFK67" s="47"/>
      <c r="AFL67" s="47"/>
      <c r="AFM67" s="47"/>
      <c r="AFN67" s="47"/>
      <c r="AFO67" s="47"/>
      <c r="AFP67" s="47"/>
      <c r="AFQ67" s="47"/>
      <c r="AFR67" s="47"/>
      <c r="AFS67" s="47"/>
      <c r="AFT67" s="47"/>
      <c r="AFU67" s="47"/>
      <c r="AFV67" s="47"/>
      <c r="AFW67" s="47"/>
      <c r="AFX67" s="47"/>
      <c r="AFY67" s="47"/>
      <c r="AFZ67" s="47"/>
      <c r="AGA67" s="47"/>
      <c r="AGB67" s="47"/>
      <c r="AGC67" s="47"/>
      <c r="AGD67" s="47"/>
      <c r="AGE67" s="47"/>
      <c r="AGF67" s="47"/>
      <c r="AGG67" s="47"/>
      <c r="AGH67" s="47"/>
      <c r="AGI67" s="47"/>
      <c r="AGJ67" s="47"/>
      <c r="AGK67" s="47"/>
      <c r="AGL67" s="47"/>
      <c r="AGM67" s="47"/>
      <c r="AGN67" s="47"/>
      <c r="AGO67" s="47"/>
      <c r="AGP67" s="47"/>
      <c r="AGQ67" s="47"/>
      <c r="AGR67" s="47"/>
      <c r="AGS67" s="47"/>
      <c r="AGT67" s="47"/>
      <c r="AGU67" s="47"/>
      <c r="AGV67" s="47"/>
      <c r="AGW67" s="47"/>
      <c r="AGX67" s="47"/>
      <c r="AGY67" s="47"/>
      <c r="AGZ67" s="47"/>
      <c r="AHA67" s="47"/>
      <c r="AHB67" s="47"/>
      <c r="AHC67" s="47"/>
      <c r="AHD67" s="47"/>
      <c r="AHE67" s="47"/>
      <c r="AHF67" s="47"/>
      <c r="AHG67" s="47"/>
      <c r="AHH67" s="47"/>
      <c r="AHI67" s="47"/>
      <c r="AHJ67" s="47"/>
      <c r="AHK67" s="47"/>
      <c r="AHL67" s="47"/>
      <c r="AHM67" s="47"/>
      <c r="AHN67" s="47"/>
      <c r="AHO67" s="47"/>
      <c r="AHP67" s="47"/>
      <c r="AHQ67" s="47"/>
      <c r="AHR67" s="47"/>
      <c r="AHS67" s="47"/>
      <c r="AHT67" s="47"/>
      <c r="AHU67" s="47"/>
      <c r="AHV67" s="47"/>
      <c r="AHW67" s="47"/>
      <c r="AHX67" s="47"/>
      <c r="AHY67" s="47"/>
      <c r="AHZ67" s="47"/>
      <c r="AIA67" s="47"/>
      <c r="AIB67" s="47"/>
      <c r="AIC67" s="47"/>
      <c r="AID67" s="47"/>
      <c r="AIE67" s="47"/>
      <c r="AIF67" s="47"/>
      <c r="AIG67" s="47"/>
      <c r="AIH67" s="47"/>
      <c r="AII67" s="47"/>
      <c r="AIJ67" s="47"/>
      <c r="AIK67" s="47"/>
      <c r="AIL67" s="47"/>
      <c r="AIM67" s="47"/>
      <c r="AIN67" s="47"/>
      <c r="AIO67" s="47"/>
      <c r="AIP67" s="47"/>
      <c r="AIQ67" s="47"/>
      <c r="AIR67" s="47"/>
      <c r="AIS67" s="47"/>
      <c r="AIT67" s="47"/>
      <c r="AIU67" s="47"/>
      <c r="AIV67" s="47"/>
      <c r="AIW67" s="47"/>
      <c r="AIX67" s="47"/>
      <c r="AIY67" s="47"/>
      <c r="AIZ67" s="47"/>
      <c r="AJA67" s="47"/>
      <c r="AJB67" s="47"/>
      <c r="AJC67" s="47"/>
      <c r="AJD67" s="47"/>
      <c r="AJE67" s="47"/>
      <c r="AJF67" s="47"/>
      <c r="AJG67" s="47"/>
      <c r="AJH67" s="47"/>
      <c r="AJI67" s="47"/>
      <c r="AJJ67" s="47"/>
      <c r="AJK67" s="47"/>
      <c r="AJL67" s="47"/>
      <c r="AJM67" s="47"/>
      <c r="AJN67" s="47"/>
      <c r="AJO67" s="47"/>
      <c r="AJP67" s="47"/>
      <c r="AJQ67" s="47"/>
      <c r="AJR67" s="47"/>
      <c r="AJS67" s="47"/>
      <c r="AJT67" s="47"/>
      <c r="AJU67" s="47"/>
      <c r="AJV67" s="47"/>
      <c r="AJW67" s="47"/>
      <c r="AJX67" s="47"/>
      <c r="AJY67" s="47"/>
      <c r="AJZ67" s="47"/>
      <c r="AKA67" s="47"/>
      <c r="AKB67" s="47"/>
      <c r="AKC67" s="47"/>
      <c r="AKD67" s="47"/>
      <c r="AKE67" s="47"/>
      <c r="AKF67" s="47"/>
      <c r="AKG67" s="47"/>
      <c r="AKH67" s="47"/>
      <c r="AKI67" s="47"/>
      <c r="AKJ67" s="47"/>
      <c r="AKK67" s="47"/>
      <c r="AKL67" s="47"/>
      <c r="AKM67" s="47"/>
      <c r="AKN67" s="47"/>
      <c r="AKO67" s="47"/>
      <c r="AKP67" s="47"/>
      <c r="AKQ67" s="47"/>
      <c r="AKR67" s="47"/>
      <c r="AKS67" s="47"/>
      <c r="AKT67" s="47"/>
      <c r="AKU67" s="47"/>
      <c r="AKV67" s="47"/>
      <c r="AKW67" s="47"/>
      <c r="AKX67" s="47"/>
      <c r="AKY67" s="47"/>
      <c r="AKZ67" s="47"/>
      <c r="ALA67" s="47"/>
      <c r="ALB67" s="47"/>
      <c r="ALC67" s="47"/>
      <c r="ALD67" s="47"/>
      <c r="ALE67" s="47"/>
      <c r="ALF67" s="47"/>
      <c r="ALG67" s="47"/>
      <c r="ALH67" s="47"/>
      <c r="ALI67" s="47"/>
      <c r="ALJ67" s="47"/>
      <c r="ALK67" s="47"/>
      <c r="ALL67" s="47"/>
      <c r="ALM67" s="47"/>
      <c r="ALN67" s="47"/>
      <c r="ALO67" s="47"/>
      <c r="ALP67" s="47"/>
      <c r="ALQ67" s="47"/>
      <c r="ALR67" s="47"/>
      <c r="ALS67" s="47"/>
      <c r="ALT67" s="47"/>
      <c r="ALU67" s="47"/>
      <c r="ALV67" s="47"/>
      <c r="ALW67" s="47"/>
      <c r="ALX67" s="47"/>
      <c r="ALY67" s="47"/>
      <c r="ALZ67" s="47"/>
      <c r="AMA67" s="47"/>
      <c r="AMB67" s="47"/>
      <c r="AMC67" s="47"/>
      <c r="AMD67" s="47"/>
      <c r="AME67" s="47"/>
      <c r="AMF67" s="47"/>
      <c r="AMG67" s="47"/>
      <c r="AMH67" s="47"/>
      <c r="AMI67" s="47"/>
      <c r="AMJ67" s="47"/>
    </row>
    <row r="68" spans="1:1024" s="48" customFormat="1" ht="49.5" customHeight="1" x14ac:dyDescent="0.3">
      <c r="A68" s="9" t="s">
        <v>285</v>
      </c>
      <c r="B68" s="25" t="s">
        <v>286</v>
      </c>
      <c r="C68" s="9" t="s">
        <v>287</v>
      </c>
      <c r="D68" s="22" t="s">
        <v>288</v>
      </c>
      <c r="E68" s="22" t="s">
        <v>21</v>
      </c>
      <c r="F68" s="22" t="s">
        <v>161</v>
      </c>
      <c r="G68" s="22">
        <v>9647605548</v>
      </c>
      <c r="H68" s="22" t="s">
        <v>30</v>
      </c>
      <c r="I68" s="47">
        <v>7.3</v>
      </c>
      <c r="J68" s="47">
        <f t="shared" si="1"/>
        <v>73</v>
      </c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  <c r="AAZ68" s="47"/>
      <c r="ABA68" s="47"/>
      <c r="ABB68" s="47"/>
      <c r="ABC68" s="47"/>
      <c r="ABD68" s="47"/>
      <c r="ABE68" s="47"/>
      <c r="ABF68" s="47"/>
      <c r="ABG68" s="47"/>
      <c r="ABH68" s="47"/>
      <c r="ABI68" s="47"/>
      <c r="ABJ68" s="47"/>
      <c r="ABK68" s="47"/>
      <c r="ABL68" s="47"/>
      <c r="ABM68" s="47"/>
      <c r="ABN68" s="47"/>
      <c r="ABO68" s="47"/>
      <c r="ABP68" s="47"/>
      <c r="ABQ68" s="47"/>
      <c r="ABR68" s="47"/>
      <c r="ABS68" s="47"/>
      <c r="ABT68" s="47"/>
      <c r="ABU68" s="47"/>
      <c r="ABV68" s="47"/>
      <c r="ABW68" s="47"/>
      <c r="ABX68" s="47"/>
      <c r="ABY68" s="47"/>
      <c r="ABZ68" s="47"/>
      <c r="ACA68" s="47"/>
      <c r="ACB68" s="47"/>
      <c r="ACC68" s="47"/>
      <c r="ACD68" s="47"/>
      <c r="ACE68" s="47"/>
      <c r="ACF68" s="47"/>
      <c r="ACG68" s="47"/>
      <c r="ACH68" s="47"/>
      <c r="ACI68" s="47"/>
      <c r="ACJ68" s="47"/>
      <c r="ACK68" s="47"/>
      <c r="ACL68" s="47"/>
      <c r="ACM68" s="47"/>
      <c r="ACN68" s="47"/>
      <c r="ACO68" s="47"/>
      <c r="ACP68" s="47"/>
      <c r="ACQ68" s="47"/>
      <c r="ACR68" s="47"/>
      <c r="ACS68" s="47"/>
      <c r="ACT68" s="47"/>
      <c r="ACU68" s="47"/>
      <c r="ACV68" s="47"/>
      <c r="ACW68" s="47"/>
      <c r="ACX68" s="47"/>
      <c r="ACY68" s="47"/>
      <c r="ACZ68" s="47"/>
      <c r="ADA68" s="47"/>
      <c r="ADB68" s="47"/>
      <c r="ADC68" s="47"/>
      <c r="ADD68" s="47"/>
      <c r="ADE68" s="47"/>
      <c r="ADF68" s="47"/>
      <c r="ADG68" s="47"/>
      <c r="ADH68" s="47"/>
      <c r="ADI68" s="47"/>
      <c r="ADJ68" s="47"/>
      <c r="ADK68" s="47"/>
      <c r="ADL68" s="47"/>
      <c r="ADM68" s="47"/>
      <c r="ADN68" s="47"/>
      <c r="ADO68" s="47"/>
      <c r="ADP68" s="47"/>
      <c r="ADQ68" s="47"/>
      <c r="ADR68" s="47"/>
      <c r="ADS68" s="47"/>
      <c r="ADT68" s="47"/>
      <c r="ADU68" s="47"/>
      <c r="ADV68" s="47"/>
      <c r="ADW68" s="47"/>
      <c r="ADX68" s="47"/>
      <c r="ADY68" s="47"/>
      <c r="ADZ68" s="47"/>
      <c r="AEA68" s="47"/>
      <c r="AEB68" s="47"/>
      <c r="AEC68" s="47"/>
      <c r="AED68" s="47"/>
      <c r="AEE68" s="47"/>
      <c r="AEF68" s="47"/>
      <c r="AEG68" s="47"/>
      <c r="AEH68" s="47"/>
      <c r="AEI68" s="47"/>
      <c r="AEJ68" s="47"/>
      <c r="AEK68" s="47"/>
      <c r="AEL68" s="47"/>
      <c r="AEM68" s="47"/>
      <c r="AEN68" s="47"/>
      <c r="AEO68" s="47"/>
      <c r="AEP68" s="47"/>
      <c r="AEQ68" s="47"/>
      <c r="AER68" s="47"/>
      <c r="AES68" s="47"/>
      <c r="AET68" s="47"/>
      <c r="AEU68" s="47"/>
      <c r="AEV68" s="47"/>
      <c r="AEW68" s="47"/>
      <c r="AEX68" s="47"/>
      <c r="AEY68" s="47"/>
      <c r="AEZ68" s="47"/>
      <c r="AFA68" s="47"/>
      <c r="AFB68" s="47"/>
      <c r="AFC68" s="47"/>
      <c r="AFD68" s="47"/>
      <c r="AFE68" s="47"/>
      <c r="AFF68" s="47"/>
      <c r="AFG68" s="47"/>
      <c r="AFH68" s="47"/>
      <c r="AFI68" s="47"/>
      <c r="AFJ68" s="47"/>
      <c r="AFK68" s="47"/>
      <c r="AFL68" s="47"/>
      <c r="AFM68" s="47"/>
      <c r="AFN68" s="47"/>
      <c r="AFO68" s="47"/>
      <c r="AFP68" s="47"/>
      <c r="AFQ68" s="47"/>
      <c r="AFR68" s="47"/>
      <c r="AFS68" s="47"/>
      <c r="AFT68" s="47"/>
      <c r="AFU68" s="47"/>
      <c r="AFV68" s="47"/>
      <c r="AFW68" s="47"/>
      <c r="AFX68" s="47"/>
      <c r="AFY68" s="47"/>
      <c r="AFZ68" s="47"/>
      <c r="AGA68" s="47"/>
      <c r="AGB68" s="47"/>
      <c r="AGC68" s="47"/>
      <c r="AGD68" s="47"/>
      <c r="AGE68" s="47"/>
      <c r="AGF68" s="47"/>
      <c r="AGG68" s="47"/>
      <c r="AGH68" s="47"/>
      <c r="AGI68" s="47"/>
      <c r="AGJ68" s="47"/>
      <c r="AGK68" s="47"/>
      <c r="AGL68" s="47"/>
      <c r="AGM68" s="47"/>
      <c r="AGN68" s="47"/>
      <c r="AGO68" s="47"/>
      <c r="AGP68" s="47"/>
      <c r="AGQ68" s="47"/>
      <c r="AGR68" s="47"/>
      <c r="AGS68" s="47"/>
      <c r="AGT68" s="47"/>
      <c r="AGU68" s="47"/>
      <c r="AGV68" s="47"/>
      <c r="AGW68" s="47"/>
      <c r="AGX68" s="47"/>
      <c r="AGY68" s="47"/>
      <c r="AGZ68" s="47"/>
      <c r="AHA68" s="47"/>
      <c r="AHB68" s="47"/>
      <c r="AHC68" s="47"/>
      <c r="AHD68" s="47"/>
      <c r="AHE68" s="47"/>
      <c r="AHF68" s="47"/>
      <c r="AHG68" s="47"/>
      <c r="AHH68" s="47"/>
      <c r="AHI68" s="47"/>
      <c r="AHJ68" s="47"/>
      <c r="AHK68" s="47"/>
      <c r="AHL68" s="47"/>
      <c r="AHM68" s="47"/>
      <c r="AHN68" s="47"/>
      <c r="AHO68" s="47"/>
      <c r="AHP68" s="47"/>
      <c r="AHQ68" s="47"/>
      <c r="AHR68" s="47"/>
      <c r="AHS68" s="47"/>
      <c r="AHT68" s="47"/>
      <c r="AHU68" s="47"/>
      <c r="AHV68" s="47"/>
      <c r="AHW68" s="47"/>
      <c r="AHX68" s="47"/>
      <c r="AHY68" s="47"/>
      <c r="AHZ68" s="47"/>
      <c r="AIA68" s="47"/>
      <c r="AIB68" s="47"/>
      <c r="AIC68" s="47"/>
      <c r="AID68" s="47"/>
      <c r="AIE68" s="47"/>
      <c r="AIF68" s="47"/>
      <c r="AIG68" s="47"/>
      <c r="AIH68" s="47"/>
      <c r="AII68" s="47"/>
      <c r="AIJ68" s="47"/>
      <c r="AIK68" s="47"/>
      <c r="AIL68" s="47"/>
      <c r="AIM68" s="47"/>
      <c r="AIN68" s="47"/>
      <c r="AIO68" s="47"/>
      <c r="AIP68" s="47"/>
      <c r="AIQ68" s="47"/>
      <c r="AIR68" s="47"/>
      <c r="AIS68" s="47"/>
      <c r="AIT68" s="47"/>
      <c r="AIU68" s="47"/>
      <c r="AIV68" s="47"/>
      <c r="AIW68" s="47"/>
      <c r="AIX68" s="47"/>
      <c r="AIY68" s="47"/>
      <c r="AIZ68" s="47"/>
      <c r="AJA68" s="47"/>
      <c r="AJB68" s="47"/>
      <c r="AJC68" s="47"/>
      <c r="AJD68" s="47"/>
      <c r="AJE68" s="47"/>
      <c r="AJF68" s="47"/>
      <c r="AJG68" s="47"/>
      <c r="AJH68" s="47"/>
      <c r="AJI68" s="47"/>
      <c r="AJJ68" s="47"/>
      <c r="AJK68" s="47"/>
      <c r="AJL68" s="47"/>
      <c r="AJM68" s="47"/>
      <c r="AJN68" s="47"/>
      <c r="AJO68" s="47"/>
      <c r="AJP68" s="47"/>
      <c r="AJQ68" s="47"/>
      <c r="AJR68" s="47"/>
      <c r="AJS68" s="47"/>
      <c r="AJT68" s="47"/>
      <c r="AJU68" s="47"/>
      <c r="AJV68" s="47"/>
      <c r="AJW68" s="47"/>
      <c r="AJX68" s="47"/>
      <c r="AJY68" s="47"/>
      <c r="AJZ68" s="47"/>
      <c r="AKA68" s="47"/>
      <c r="AKB68" s="47"/>
      <c r="AKC68" s="47"/>
      <c r="AKD68" s="47"/>
      <c r="AKE68" s="47"/>
      <c r="AKF68" s="47"/>
      <c r="AKG68" s="47"/>
      <c r="AKH68" s="47"/>
      <c r="AKI68" s="47"/>
      <c r="AKJ68" s="47"/>
      <c r="AKK68" s="47"/>
      <c r="AKL68" s="47"/>
      <c r="AKM68" s="47"/>
      <c r="AKN68" s="47"/>
      <c r="AKO68" s="47"/>
      <c r="AKP68" s="47"/>
      <c r="AKQ68" s="47"/>
      <c r="AKR68" s="47"/>
      <c r="AKS68" s="47"/>
      <c r="AKT68" s="47"/>
      <c r="AKU68" s="47"/>
      <c r="AKV68" s="47"/>
      <c r="AKW68" s="47"/>
      <c r="AKX68" s="47"/>
      <c r="AKY68" s="47"/>
      <c r="AKZ68" s="47"/>
      <c r="ALA68" s="47"/>
      <c r="ALB68" s="47"/>
      <c r="ALC68" s="47"/>
      <c r="ALD68" s="47"/>
      <c r="ALE68" s="47"/>
      <c r="ALF68" s="47"/>
      <c r="ALG68" s="47"/>
      <c r="ALH68" s="47"/>
      <c r="ALI68" s="47"/>
      <c r="ALJ68" s="47"/>
      <c r="ALK68" s="47"/>
      <c r="ALL68" s="47"/>
      <c r="ALM68" s="47"/>
      <c r="ALN68" s="47"/>
      <c r="ALO68" s="47"/>
      <c r="ALP68" s="47"/>
      <c r="ALQ68" s="47"/>
      <c r="ALR68" s="47"/>
      <c r="ALS68" s="47"/>
      <c r="ALT68" s="47"/>
      <c r="ALU68" s="47"/>
      <c r="ALV68" s="47"/>
      <c r="ALW68" s="47"/>
      <c r="ALX68" s="47"/>
      <c r="ALY68" s="47"/>
      <c r="ALZ68" s="47"/>
      <c r="AMA68" s="47"/>
      <c r="AMB68" s="47"/>
      <c r="AMC68" s="47"/>
      <c r="AMD68" s="47"/>
      <c r="AME68" s="47"/>
      <c r="AMF68" s="47"/>
      <c r="AMG68" s="47"/>
      <c r="AMH68" s="47"/>
      <c r="AMI68" s="47"/>
      <c r="AMJ68" s="47"/>
    </row>
    <row r="69" spans="1:1024" s="48" customFormat="1" ht="49.5" customHeight="1" x14ac:dyDescent="0.3">
      <c r="A69" s="9" t="s">
        <v>289</v>
      </c>
      <c r="B69" s="25" t="s">
        <v>290</v>
      </c>
      <c r="C69" s="9" t="s">
        <v>291</v>
      </c>
      <c r="D69" s="22" t="s">
        <v>292</v>
      </c>
      <c r="E69" s="22" t="s">
        <v>21</v>
      </c>
      <c r="F69" s="22" t="s">
        <v>293</v>
      </c>
      <c r="G69" s="22">
        <v>8670690748</v>
      </c>
      <c r="H69" s="22" t="s">
        <v>30</v>
      </c>
      <c r="I69" s="47">
        <v>7.3</v>
      </c>
      <c r="J69" s="47">
        <f t="shared" si="1"/>
        <v>73</v>
      </c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</row>
    <row r="70" spans="1:1024" s="48" customFormat="1" ht="49.5" customHeight="1" x14ac:dyDescent="0.3">
      <c r="A70" s="9" t="s">
        <v>294</v>
      </c>
      <c r="B70" s="25" t="s">
        <v>295</v>
      </c>
      <c r="C70" s="9" t="s">
        <v>38</v>
      </c>
      <c r="D70" s="22" t="s">
        <v>296</v>
      </c>
      <c r="E70" s="22" t="s">
        <v>21</v>
      </c>
      <c r="F70" s="22" t="s">
        <v>51</v>
      </c>
      <c r="G70" s="22">
        <v>7431019467</v>
      </c>
      <c r="H70" s="22" t="s">
        <v>30</v>
      </c>
      <c r="I70" s="47">
        <v>7.31</v>
      </c>
      <c r="J70" s="47">
        <f t="shared" ref="J70:J101" si="2">IF(I70="X","FAILED",I70*10)</f>
        <v>73.099999999999994</v>
      </c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  <c r="ALN70" s="47"/>
      <c r="ALO70" s="47"/>
      <c r="ALP70" s="47"/>
      <c r="ALQ70" s="47"/>
      <c r="ALR70" s="47"/>
      <c r="ALS70" s="47"/>
      <c r="ALT70" s="47"/>
      <c r="ALU70" s="47"/>
      <c r="ALV70" s="47"/>
      <c r="ALW70" s="47"/>
      <c r="ALX70" s="47"/>
      <c r="ALY70" s="47"/>
      <c r="ALZ70" s="47"/>
      <c r="AMA70" s="47"/>
      <c r="AMB70" s="47"/>
      <c r="AMC70" s="47"/>
      <c r="AMD70" s="47"/>
      <c r="AME70" s="47"/>
      <c r="AMF70" s="47"/>
      <c r="AMG70" s="47"/>
      <c r="AMH70" s="47"/>
      <c r="AMI70" s="47"/>
      <c r="AMJ70" s="47"/>
    </row>
    <row r="71" spans="1:1024" s="48" customFormat="1" ht="49.5" customHeight="1" x14ac:dyDescent="0.3">
      <c r="A71" s="9" t="s">
        <v>297</v>
      </c>
      <c r="B71" s="25" t="s">
        <v>298</v>
      </c>
      <c r="C71" s="9" t="s">
        <v>299</v>
      </c>
      <c r="D71" s="22" t="s">
        <v>165</v>
      </c>
      <c r="E71" s="22" t="s">
        <v>21</v>
      </c>
      <c r="F71" s="22" t="s">
        <v>29</v>
      </c>
      <c r="G71" s="22">
        <v>8597385804</v>
      </c>
      <c r="H71" s="22" t="s">
        <v>30</v>
      </c>
      <c r="I71" s="47">
        <v>7.33</v>
      </c>
      <c r="J71" s="47">
        <f t="shared" si="2"/>
        <v>73.3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  <c r="AAZ71" s="47"/>
      <c r="ABA71" s="47"/>
      <c r="ABB71" s="47"/>
      <c r="ABC71" s="47"/>
      <c r="ABD71" s="47"/>
      <c r="ABE71" s="47"/>
      <c r="ABF71" s="47"/>
      <c r="ABG71" s="47"/>
      <c r="ABH71" s="47"/>
      <c r="ABI71" s="47"/>
      <c r="ABJ71" s="47"/>
      <c r="ABK71" s="47"/>
      <c r="ABL71" s="47"/>
      <c r="ABM71" s="47"/>
      <c r="ABN71" s="47"/>
      <c r="ABO71" s="47"/>
      <c r="ABP71" s="47"/>
      <c r="ABQ71" s="47"/>
      <c r="ABR71" s="47"/>
      <c r="ABS71" s="47"/>
      <c r="ABT71" s="47"/>
      <c r="ABU71" s="47"/>
      <c r="ABV71" s="47"/>
      <c r="ABW71" s="47"/>
      <c r="ABX71" s="47"/>
      <c r="ABY71" s="47"/>
      <c r="ABZ71" s="47"/>
      <c r="ACA71" s="47"/>
      <c r="ACB71" s="47"/>
      <c r="ACC71" s="47"/>
      <c r="ACD71" s="47"/>
      <c r="ACE71" s="47"/>
      <c r="ACF71" s="47"/>
      <c r="ACG71" s="47"/>
      <c r="ACH71" s="47"/>
      <c r="ACI71" s="47"/>
      <c r="ACJ71" s="47"/>
      <c r="ACK71" s="47"/>
      <c r="ACL71" s="47"/>
      <c r="ACM71" s="47"/>
      <c r="ACN71" s="47"/>
      <c r="ACO71" s="47"/>
      <c r="ACP71" s="47"/>
      <c r="ACQ71" s="47"/>
      <c r="ACR71" s="47"/>
      <c r="ACS71" s="47"/>
      <c r="ACT71" s="47"/>
      <c r="ACU71" s="47"/>
      <c r="ACV71" s="47"/>
      <c r="ACW71" s="47"/>
      <c r="ACX71" s="47"/>
      <c r="ACY71" s="47"/>
      <c r="ACZ71" s="47"/>
      <c r="ADA71" s="47"/>
      <c r="ADB71" s="47"/>
      <c r="ADC71" s="47"/>
      <c r="ADD71" s="47"/>
      <c r="ADE71" s="47"/>
      <c r="ADF71" s="47"/>
      <c r="ADG71" s="47"/>
      <c r="ADH71" s="47"/>
      <c r="ADI71" s="47"/>
      <c r="ADJ71" s="47"/>
      <c r="ADK71" s="47"/>
      <c r="ADL71" s="47"/>
      <c r="ADM71" s="47"/>
      <c r="ADN71" s="47"/>
      <c r="ADO71" s="47"/>
      <c r="ADP71" s="47"/>
      <c r="ADQ71" s="47"/>
      <c r="ADR71" s="47"/>
      <c r="ADS71" s="47"/>
      <c r="ADT71" s="47"/>
      <c r="ADU71" s="47"/>
      <c r="ADV71" s="47"/>
      <c r="ADW71" s="47"/>
      <c r="ADX71" s="47"/>
      <c r="ADY71" s="47"/>
      <c r="ADZ71" s="47"/>
      <c r="AEA71" s="47"/>
      <c r="AEB71" s="47"/>
      <c r="AEC71" s="47"/>
      <c r="AED71" s="47"/>
      <c r="AEE71" s="47"/>
      <c r="AEF71" s="47"/>
      <c r="AEG71" s="47"/>
      <c r="AEH71" s="47"/>
      <c r="AEI71" s="47"/>
      <c r="AEJ71" s="47"/>
      <c r="AEK71" s="47"/>
      <c r="AEL71" s="47"/>
      <c r="AEM71" s="47"/>
      <c r="AEN71" s="47"/>
      <c r="AEO71" s="47"/>
      <c r="AEP71" s="47"/>
      <c r="AEQ71" s="47"/>
      <c r="AER71" s="47"/>
      <c r="AES71" s="47"/>
      <c r="AET71" s="47"/>
      <c r="AEU71" s="47"/>
      <c r="AEV71" s="47"/>
      <c r="AEW71" s="47"/>
      <c r="AEX71" s="47"/>
      <c r="AEY71" s="47"/>
      <c r="AEZ71" s="47"/>
      <c r="AFA71" s="47"/>
      <c r="AFB71" s="47"/>
      <c r="AFC71" s="47"/>
      <c r="AFD71" s="47"/>
      <c r="AFE71" s="47"/>
      <c r="AFF71" s="47"/>
      <c r="AFG71" s="47"/>
      <c r="AFH71" s="47"/>
      <c r="AFI71" s="47"/>
      <c r="AFJ71" s="47"/>
      <c r="AFK71" s="47"/>
      <c r="AFL71" s="47"/>
      <c r="AFM71" s="47"/>
      <c r="AFN71" s="47"/>
      <c r="AFO71" s="47"/>
      <c r="AFP71" s="47"/>
      <c r="AFQ71" s="47"/>
      <c r="AFR71" s="47"/>
      <c r="AFS71" s="47"/>
      <c r="AFT71" s="47"/>
      <c r="AFU71" s="47"/>
      <c r="AFV71" s="47"/>
      <c r="AFW71" s="47"/>
      <c r="AFX71" s="47"/>
      <c r="AFY71" s="47"/>
      <c r="AFZ71" s="47"/>
      <c r="AGA71" s="47"/>
      <c r="AGB71" s="47"/>
      <c r="AGC71" s="47"/>
      <c r="AGD71" s="47"/>
      <c r="AGE71" s="47"/>
      <c r="AGF71" s="47"/>
      <c r="AGG71" s="47"/>
      <c r="AGH71" s="47"/>
      <c r="AGI71" s="47"/>
      <c r="AGJ71" s="47"/>
      <c r="AGK71" s="47"/>
      <c r="AGL71" s="47"/>
      <c r="AGM71" s="47"/>
      <c r="AGN71" s="47"/>
      <c r="AGO71" s="47"/>
      <c r="AGP71" s="47"/>
      <c r="AGQ71" s="47"/>
      <c r="AGR71" s="47"/>
      <c r="AGS71" s="47"/>
      <c r="AGT71" s="47"/>
      <c r="AGU71" s="47"/>
      <c r="AGV71" s="47"/>
      <c r="AGW71" s="47"/>
      <c r="AGX71" s="47"/>
      <c r="AGY71" s="47"/>
      <c r="AGZ71" s="47"/>
      <c r="AHA71" s="47"/>
      <c r="AHB71" s="47"/>
      <c r="AHC71" s="47"/>
      <c r="AHD71" s="47"/>
      <c r="AHE71" s="47"/>
      <c r="AHF71" s="47"/>
      <c r="AHG71" s="47"/>
      <c r="AHH71" s="47"/>
      <c r="AHI71" s="47"/>
      <c r="AHJ71" s="47"/>
      <c r="AHK71" s="47"/>
      <c r="AHL71" s="47"/>
      <c r="AHM71" s="47"/>
      <c r="AHN71" s="47"/>
      <c r="AHO71" s="47"/>
      <c r="AHP71" s="47"/>
      <c r="AHQ71" s="47"/>
      <c r="AHR71" s="47"/>
      <c r="AHS71" s="47"/>
      <c r="AHT71" s="47"/>
      <c r="AHU71" s="47"/>
      <c r="AHV71" s="47"/>
      <c r="AHW71" s="47"/>
      <c r="AHX71" s="47"/>
      <c r="AHY71" s="47"/>
      <c r="AHZ71" s="47"/>
      <c r="AIA71" s="47"/>
      <c r="AIB71" s="47"/>
      <c r="AIC71" s="47"/>
      <c r="AID71" s="47"/>
      <c r="AIE71" s="47"/>
      <c r="AIF71" s="47"/>
      <c r="AIG71" s="47"/>
      <c r="AIH71" s="47"/>
      <c r="AII71" s="47"/>
      <c r="AIJ71" s="47"/>
      <c r="AIK71" s="47"/>
      <c r="AIL71" s="47"/>
      <c r="AIM71" s="47"/>
      <c r="AIN71" s="47"/>
      <c r="AIO71" s="47"/>
      <c r="AIP71" s="47"/>
      <c r="AIQ71" s="47"/>
      <c r="AIR71" s="47"/>
      <c r="AIS71" s="47"/>
      <c r="AIT71" s="47"/>
      <c r="AIU71" s="47"/>
      <c r="AIV71" s="47"/>
      <c r="AIW71" s="47"/>
      <c r="AIX71" s="47"/>
      <c r="AIY71" s="47"/>
      <c r="AIZ71" s="47"/>
      <c r="AJA71" s="47"/>
      <c r="AJB71" s="47"/>
      <c r="AJC71" s="47"/>
      <c r="AJD71" s="47"/>
      <c r="AJE71" s="47"/>
      <c r="AJF71" s="47"/>
      <c r="AJG71" s="47"/>
      <c r="AJH71" s="47"/>
      <c r="AJI71" s="47"/>
      <c r="AJJ71" s="47"/>
      <c r="AJK71" s="47"/>
      <c r="AJL71" s="47"/>
      <c r="AJM71" s="47"/>
      <c r="AJN71" s="47"/>
      <c r="AJO71" s="47"/>
      <c r="AJP71" s="47"/>
      <c r="AJQ71" s="47"/>
      <c r="AJR71" s="47"/>
      <c r="AJS71" s="47"/>
      <c r="AJT71" s="47"/>
      <c r="AJU71" s="47"/>
      <c r="AJV71" s="47"/>
      <c r="AJW71" s="47"/>
      <c r="AJX71" s="47"/>
      <c r="AJY71" s="47"/>
      <c r="AJZ71" s="47"/>
      <c r="AKA71" s="47"/>
      <c r="AKB71" s="47"/>
      <c r="AKC71" s="47"/>
      <c r="AKD71" s="47"/>
      <c r="AKE71" s="47"/>
      <c r="AKF71" s="47"/>
      <c r="AKG71" s="47"/>
      <c r="AKH71" s="47"/>
      <c r="AKI71" s="47"/>
      <c r="AKJ71" s="47"/>
      <c r="AKK71" s="47"/>
      <c r="AKL71" s="47"/>
      <c r="AKM71" s="47"/>
      <c r="AKN71" s="47"/>
      <c r="AKO71" s="47"/>
      <c r="AKP71" s="47"/>
      <c r="AKQ71" s="47"/>
      <c r="AKR71" s="47"/>
      <c r="AKS71" s="47"/>
      <c r="AKT71" s="47"/>
      <c r="AKU71" s="47"/>
      <c r="AKV71" s="47"/>
      <c r="AKW71" s="47"/>
      <c r="AKX71" s="47"/>
      <c r="AKY71" s="47"/>
      <c r="AKZ71" s="47"/>
      <c r="ALA71" s="47"/>
      <c r="ALB71" s="47"/>
      <c r="ALC71" s="47"/>
      <c r="ALD71" s="47"/>
      <c r="ALE71" s="47"/>
      <c r="ALF71" s="47"/>
      <c r="ALG71" s="47"/>
      <c r="ALH71" s="47"/>
      <c r="ALI71" s="47"/>
      <c r="ALJ71" s="47"/>
      <c r="ALK71" s="47"/>
      <c r="ALL71" s="47"/>
      <c r="ALM71" s="47"/>
      <c r="ALN71" s="47"/>
      <c r="ALO71" s="47"/>
      <c r="ALP71" s="47"/>
      <c r="ALQ71" s="47"/>
      <c r="ALR71" s="47"/>
      <c r="ALS71" s="47"/>
      <c r="ALT71" s="47"/>
      <c r="ALU71" s="47"/>
      <c r="ALV71" s="47"/>
      <c r="ALW71" s="47"/>
      <c r="ALX71" s="47"/>
      <c r="ALY71" s="47"/>
      <c r="ALZ71" s="47"/>
      <c r="AMA71" s="47"/>
      <c r="AMB71" s="47"/>
      <c r="AMC71" s="47"/>
      <c r="AMD71" s="47"/>
      <c r="AME71" s="47"/>
      <c r="AMF71" s="47"/>
      <c r="AMG71" s="47"/>
      <c r="AMH71" s="47"/>
      <c r="AMI71" s="47"/>
      <c r="AMJ71" s="47"/>
    </row>
    <row r="72" spans="1:1024" s="48" customFormat="1" ht="49.5" customHeight="1" x14ac:dyDescent="0.3">
      <c r="A72" s="9" t="s">
        <v>300</v>
      </c>
      <c r="B72" s="25" t="s">
        <v>301</v>
      </c>
      <c r="C72" s="9" t="s">
        <v>302</v>
      </c>
      <c r="D72" s="22" t="s">
        <v>303</v>
      </c>
      <c r="E72" s="22" t="s">
        <v>21</v>
      </c>
      <c r="F72" s="22" t="s">
        <v>51</v>
      </c>
      <c r="G72" s="22">
        <v>7872552909</v>
      </c>
      <c r="H72" s="22" t="s">
        <v>30</v>
      </c>
      <c r="I72" s="47">
        <v>7.34</v>
      </c>
      <c r="J72" s="47">
        <f t="shared" si="2"/>
        <v>73.400000000000006</v>
      </c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  <c r="AAZ72" s="47"/>
      <c r="ABA72" s="47"/>
      <c r="ABB72" s="47"/>
      <c r="ABC72" s="47"/>
      <c r="ABD72" s="47"/>
      <c r="ABE72" s="47"/>
      <c r="ABF72" s="47"/>
      <c r="ABG72" s="47"/>
      <c r="ABH72" s="47"/>
      <c r="ABI72" s="47"/>
      <c r="ABJ72" s="47"/>
      <c r="ABK72" s="47"/>
      <c r="ABL72" s="47"/>
      <c r="ABM72" s="47"/>
      <c r="ABN72" s="47"/>
      <c r="ABO72" s="47"/>
      <c r="ABP72" s="47"/>
      <c r="ABQ72" s="47"/>
      <c r="ABR72" s="47"/>
      <c r="ABS72" s="47"/>
      <c r="ABT72" s="47"/>
      <c r="ABU72" s="47"/>
      <c r="ABV72" s="47"/>
      <c r="ABW72" s="47"/>
      <c r="ABX72" s="47"/>
      <c r="ABY72" s="47"/>
      <c r="ABZ72" s="47"/>
      <c r="ACA72" s="47"/>
      <c r="ACB72" s="47"/>
      <c r="ACC72" s="47"/>
      <c r="ACD72" s="47"/>
      <c r="ACE72" s="47"/>
      <c r="ACF72" s="47"/>
      <c r="ACG72" s="47"/>
      <c r="ACH72" s="47"/>
      <c r="ACI72" s="47"/>
      <c r="ACJ72" s="47"/>
      <c r="ACK72" s="47"/>
      <c r="ACL72" s="47"/>
      <c r="ACM72" s="47"/>
      <c r="ACN72" s="47"/>
      <c r="ACO72" s="47"/>
      <c r="ACP72" s="47"/>
      <c r="ACQ72" s="47"/>
      <c r="ACR72" s="47"/>
      <c r="ACS72" s="47"/>
      <c r="ACT72" s="47"/>
      <c r="ACU72" s="47"/>
      <c r="ACV72" s="47"/>
      <c r="ACW72" s="47"/>
      <c r="ACX72" s="47"/>
      <c r="ACY72" s="47"/>
      <c r="ACZ72" s="47"/>
      <c r="ADA72" s="47"/>
      <c r="ADB72" s="47"/>
      <c r="ADC72" s="47"/>
      <c r="ADD72" s="47"/>
      <c r="ADE72" s="47"/>
      <c r="ADF72" s="47"/>
      <c r="ADG72" s="47"/>
      <c r="ADH72" s="47"/>
      <c r="ADI72" s="47"/>
      <c r="ADJ72" s="47"/>
      <c r="ADK72" s="47"/>
      <c r="ADL72" s="47"/>
      <c r="ADM72" s="47"/>
      <c r="ADN72" s="47"/>
      <c r="ADO72" s="47"/>
      <c r="ADP72" s="47"/>
      <c r="ADQ72" s="47"/>
      <c r="ADR72" s="47"/>
      <c r="ADS72" s="47"/>
      <c r="ADT72" s="47"/>
      <c r="ADU72" s="47"/>
      <c r="ADV72" s="47"/>
      <c r="ADW72" s="47"/>
      <c r="ADX72" s="47"/>
      <c r="ADY72" s="47"/>
      <c r="ADZ72" s="47"/>
      <c r="AEA72" s="47"/>
      <c r="AEB72" s="47"/>
      <c r="AEC72" s="47"/>
      <c r="AED72" s="47"/>
      <c r="AEE72" s="47"/>
      <c r="AEF72" s="47"/>
      <c r="AEG72" s="47"/>
      <c r="AEH72" s="47"/>
      <c r="AEI72" s="47"/>
      <c r="AEJ72" s="47"/>
      <c r="AEK72" s="47"/>
      <c r="AEL72" s="47"/>
      <c r="AEM72" s="47"/>
      <c r="AEN72" s="47"/>
      <c r="AEO72" s="47"/>
      <c r="AEP72" s="47"/>
      <c r="AEQ72" s="47"/>
      <c r="AER72" s="47"/>
      <c r="AES72" s="47"/>
      <c r="AET72" s="47"/>
      <c r="AEU72" s="47"/>
      <c r="AEV72" s="47"/>
      <c r="AEW72" s="47"/>
      <c r="AEX72" s="47"/>
      <c r="AEY72" s="47"/>
      <c r="AEZ72" s="47"/>
      <c r="AFA72" s="47"/>
      <c r="AFB72" s="47"/>
      <c r="AFC72" s="47"/>
      <c r="AFD72" s="47"/>
      <c r="AFE72" s="47"/>
      <c r="AFF72" s="47"/>
      <c r="AFG72" s="47"/>
      <c r="AFH72" s="47"/>
      <c r="AFI72" s="47"/>
      <c r="AFJ72" s="47"/>
      <c r="AFK72" s="47"/>
      <c r="AFL72" s="47"/>
      <c r="AFM72" s="47"/>
      <c r="AFN72" s="47"/>
      <c r="AFO72" s="47"/>
      <c r="AFP72" s="47"/>
      <c r="AFQ72" s="47"/>
      <c r="AFR72" s="47"/>
      <c r="AFS72" s="47"/>
      <c r="AFT72" s="47"/>
      <c r="AFU72" s="47"/>
      <c r="AFV72" s="47"/>
      <c r="AFW72" s="47"/>
      <c r="AFX72" s="47"/>
      <c r="AFY72" s="47"/>
      <c r="AFZ72" s="47"/>
      <c r="AGA72" s="47"/>
      <c r="AGB72" s="47"/>
      <c r="AGC72" s="47"/>
      <c r="AGD72" s="47"/>
      <c r="AGE72" s="47"/>
      <c r="AGF72" s="47"/>
      <c r="AGG72" s="47"/>
      <c r="AGH72" s="47"/>
      <c r="AGI72" s="47"/>
      <c r="AGJ72" s="47"/>
      <c r="AGK72" s="47"/>
      <c r="AGL72" s="47"/>
      <c r="AGM72" s="47"/>
      <c r="AGN72" s="47"/>
      <c r="AGO72" s="47"/>
      <c r="AGP72" s="47"/>
      <c r="AGQ72" s="47"/>
      <c r="AGR72" s="47"/>
      <c r="AGS72" s="47"/>
      <c r="AGT72" s="47"/>
      <c r="AGU72" s="47"/>
      <c r="AGV72" s="47"/>
      <c r="AGW72" s="47"/>
      <c r="AGX72" s="47"/>
      <c r="AGY72" s="47"/>
      <c r="AGZ72" s="47"/>
      <c r="AHA72" s="47"/>
      <c r="AHB72" s="47"/>
      <c r="AHC72" s="47"/>
      <c r="AHD72" s="47"/>
      <c r="AHE72" s="47"/>
      <c r="AHF72" s="47"/>
      <c r="AHG72" s="47"/>
      <c r="AHH72" s="47"/>
      <c r="AHI72" s="47"/>
      <c r="AHJ72" s="47"/>
      <c r="AHK72" s="47"/>
      <c r="AHL72" s="47"/>
      <c r="AHM72" s="47"/>
      <c r="AHN72" s="47"/>
      <c r="AHO72" s="47"/>
      <c r="AHP72" s="47"/>
      <c r="AHQ72" s="47"/>
      <c r="AHR72" s="47"/>
      <c r="AHS72" s="47"/>
      <c r="AHT72" s="47"/>
      <c r="AHU72" s="47"/>
      <c r="AHV72" s="47"/>
      <c r="AHW72" s="47"/>
      <c r="AHX72" s="47"/>
      <c r="AHY72" s="47"/>
      <c r="AHZ72" s="47"/>
      <c r="AIA72" s="47"/>
      <c r="AIB72" s="47"/>
      <c r="AIC72" s="47"/>
      <c r="AID72" s="47"/>
      <c r="AIE72" s="47"/>
      <c r="AIF72" s="47"/>
      <c r="AIG72" s="47"/>
      <c r="AIH72" s="47"/>
      <c r="AII72" s="47"/>
      <c r="AIJ72" s="47"/>
      <c r="AIK72" s="47"/>
      <c r="AIL72" s="47"/>
      <c r="AIM72" s="47"/>
      <c r="AIN72" s="47"/>
      <c r="AIO72" s="47"/>
      <c r="AIP72" s="47"/>
      <c r="AIQ72" s="47"/>
      <c r="AIR72" s="47"/>
      <c r="AIS72" s="47"/>
      <c r="AIT72" s="47"/>
      <c r="AIU72" s="47"/>
      <c r="AIV72" s="47"/>
      <c r="AIW72" s="47"/>
      <c r="AIX72" s="47"/>
      <c r="AIY72" s="47"/>
      <c r="AIZ72" s="47"/>
      <c r="AJA72" s="47"/>
      <c r="AJB72" s="47"/>
      <c r="AJC72" s="47"/>
      <c r="AJD72" s="47"/>
      <c r="AJE72" s="47"/>
      <c r="AJF72" s="47"/>
      <c r="AJG72" s="47"/>
      <c r="AJH72" s="47"/>
      <c r="AJI72" s="47"/>
      <c r="AJJ72" s="47"/>
      <c r="AJK72" s="47"/>
      <c r="AJL72" s="47"/>
      <c r="AJM72" s="47"/>
      <c r="AJN72" s="47"/>
      <c r="AJO72" s="47"/>
      <c r="AJP72" s="47"/>
      <c r="AJQ72" s="47"/>
      <c r="AJR72" s="47"/>
      <c r="AJS72" s="47"/>
      <c r="AJT72" s="47"/>
      <c r="AJU72" s="47"/>
      <c r="AJV72" s="47"/>
      <c r="AJW72" s="47"/>
      <c r="AJX72" s="47"/>
      <c r="AJY72" s="47"/>
      <c r="AJZ72" s="47"/>
      <c r="AKA72" s="47"/>
      <c r="AKB72" s="47"/>
      <c r="AKC72" s="47"/>
      <c r="AKD72" s="47"/>
      <c r="AKE72" s="47"/>
      <c r="AKF72" s="47"/>
      <c r="AKG72" s="47"/>
      <c r="AKH72" s="47"/>
      <c r="AKI72" s="47"/>
      <c r="AKJ72" s="47"/>
      <c r="AKK72" s="47"/>
      <c r="AKL72" s="47"/>
      <c r="AKM72" s="47"/>
      <c r="AKN72" s="47"/>
      <c r="AKO72" s="47"/>
      <c r="AKP72" s="47"/>
      <c r="AKQ72" s="47"/>
      <c r="AKR72" s="47"/>
      <c r="AKS72" s="47"/>
      <c r="AKT72" s="47"/>
      <c r="AKU72" s="47"/>
      <c r="AKV72" s="47"/>
      <c r="AKW72" s="47"/>
      <c r="AKX72" s="47"/>
      <c r="AKY72" s="47"/>
      <c r="AKZ72" s="47"/>
      <c r="ALA72" s="47"/>
      <c r="ALB72" s="47"/>
      <c r="ALC72" s="47"/>
      <c r="ALD72" s="47"/>
      <c r="ALE72" s="47"/>
      <c r="ALF72" s="47"/>
      <c r="ALG72" s="47"/>
      <c r="ALH72" s="47"/>
      <c r="ALI72" s="47"/>
      <c r="ALJ72" s="47"/>
      <c r="ALK72" s="47"/>
      <c r="ALL72" s="47"/>
      <c r="ALM72" s="47"/>
      <c r="ALN72" s="47"/>
      <c r="ALO72" s="47"/>
      <c r="ALP72" s="47"/>
      <c r="ALQ72" s="47"/>
      <c r="ALR72" s="47"/>
      <c r="ALS72" s="47"/>
      <c r="ALT72" s="47"/>
      <c r="ALU72" s="47"/>
      <c r="ALV72" s="47"/>
      <c r="ALW72" s="47"/>
      <c r="ALX72" s="47"/>
      <c r="ALY72" s="47"/>
      <c r="ALZ72" s="47"/>
      <c r="AMA72" s="47"/>
      <c r="AMB72" s="47"/>
      <c r="AMC72" s="47"/>
      <c r="AMD72" s="47"/>
      <c r="AME72" s="47"/>
      <c r="AMF72" s="47"/>
      <c r="AMG72" s="47"/>
      <c r="AMH72" s="47"/>
      <c r="AMI72" s="47"/>
      <c r="AMJ72" s="47"/>
    </row>
    <row r="73" spans="1:1024" s="48" customFormat="1" ht="49.5" customHeight="1" x14ac:dyDescent="0.3">
      <c r="A73" s="9" t="s">
        <v>304</v>
      </c>
      <c r="B73" s="25" t="s">
        <v>305</v>
      </c>
      <c r="C73" s="9" t="s">
        <v>306</v>
      </c>
      <c r="D73" s="22" t="s">
        <v>307</v>
      </c>
      <c r="E73" s="22" t="s">
        <v>21</v>
      </c>
      <c r="F73" s="22" t="s">
        <v>308</v>
      </c>
      <c r="G73" s="22">
        <v>7602449039</v>
      </c>
      <c r="H73" s="22" t="s">
        <v>30</v>
      </c>
      <c r="I73" s="47">
        <v>7.34</v>
      </c>
      <c r="J73" s="47">
        <f t="shared" si="2"/>
        <v>73.400000000000006</v>
      </c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  <c r="AAZ73" s="47"/>
      <c r="ABA73" s="47"/>
      <c r="ABB73" s="47"/>
      <c r="ABC73" s="47"/>
      <c r="ABD73" s="47"/>
      <c r="ABE73" s="47"/>
      <c r="ABF73" s="47"/>
      <c r="ABG73" s="47"/>
      <c r="ABH73" s="47"/>
      <c r="ABI73" s="47"/>
      <c r="ABJ73" s="47"/>
      <c r="ABK73" s="47"/>
      <c r="ABL73" s="47"/>
      <c r="ABM73" s="47"/>
      <c r="ABN73" s="47"/>
      <c r="ABO73" s="47"/>
      <c r="ABP73" s="47"/>
      <c r="ABQ73" s="47"/>
      <c r="ABR73" s="47"/>
      <c r="ABS73" s="47"/>
      <c r="ABT73" s="47"/>
      <c r="ABU73" s="47"/>
      <c r="ABV73" s="47"/>
      <c r="ABW73" s="47"/>
      <c r="ABX73" s="47"/>
      <c r="ABY73" s="47"/>
      <c r="ABZ73" s="47"/>
      <c r="ACA73" s="47"/>
      <c r="ACB73" s="47"/>
      <c r="ACC73" s="47"/>
      <c r="ACD73" s="47"/>
      <c r="ACE73" s="47"/>
      <c r="ACF73" s="47"/>
      <c r="ACG73" s="47"/>
      <c r="ACH73" s="47"/>
      <c r="ACI73" s="47"/>
      <c r="ACJ73" s="47"/>
      <c r="ACK73" s="47"/>
      <c r="ACL73" s="47"/>
      <c r="ACM73" s="47"/>
      <c r="ACN73" s="47"/>
      <c r="ACO73" s="47"/>
      <c r="ACP73" s="47"/>
      <c r="ACQ73" s="47"/>
      <c r="ACR73" s="47"/>
      <c r="ACS73" s="47"/>
      <c r="ACT73" s="47"/>
      <c r="ACU73" s="47"/>
      <c r="ACV73" s="47"/>
      <c r="ACW73" s="47"/>
      <c r="ACX73" s="47"/>
      <c r="ACY73" s="47"/>
      <c r="ACZ73" s="47"/>
      <c r="ADA73" s="47"/>
      <c r="ADB73" s="47"/>
      <c r="ADC73" s="47"/>
      <c r="ADD73" s="47"/>
      <c r="ADE73" s="47"/>
      <c r="ADF73" s="47"/>
      <c r="ADG73" s="47"/>
      <c r="ADH73" s="47"/>
      <c r="ADI73" s="47"/>
      <c r="ADJ73" s="47"/>
      <c r="ADK73" s="47"/>
      <c r="ADL73" s="47"/>
      <c r="ADM73" s="47"/>
      <c r="ADN73" s="47"/>
      <c r="ADO73" s="47"/>
      <c r="ADP73" s="47"/>
      <c r="ADQ73" s="47"/>
      <c r="ADR73" s="47"/>
      <c r="ADS73" s="47"/>
      <c r="ADT73" s="47"/>
      <c r="ADU73" s="47"/>
      <c r="ADV73" s="47"/>
      <c r="ADW73" s="47"/>
      <c r="ADX73" s="47"/>
      <c r="ADY73" s="47"/>
      <c r="ADZ73" s="47"/>
      <c r="AEA73" s="47"/>
      <c r="AEB73" s="47"/>
      <c r="AEC73" s="47"/>
      <c r="AED73" s="47"/>
      <c r="AEE73" s="47"/>
      <c r="AEF73" s="47"/>
      <c r="AEG73" s="47"/>
      <c r="AEH73" s="47"/>
      <c r="AEI73" s="47"/>
      <c r="AEJ73" s="47"/>
      <c r="AEK73" s="47"/>
      <c r="AEL73" s="47"/>
      <c r="AEM73" s="47"/>
      <c r="AEN73" s="47"/>
      <c r="AEO73" s="47"/>
      <c r="AEP73" s="47"/>
      <c r="AEQ73" s="47"/>
      <c r="AER73" s="47"/>
      <c r="AES73" s="47"/>
      <c r="AET73" s="47"/>
      <c r="AEU73" s="47"/>
      <c r="AEV73" s="47"/>
      <c r="AEW73" s="47"/>
      <c r="AEX73" s="47"/>
      <c r="AEY73" s="47"/>
      <c r="AEZ73" s="47"/>
      <c r="AFA73" s="47"/>
      <c r="AFB73" s="47"/>
      <c r="AFC73" s="47"/>
      <c r="AFD73" s="47"/>
      <c r="AFE73" s="47"/>
      <c r="AFF73" s="47"/>
      <c r="AFG73" s="47"/>
      <c r="AFH73" s="47"/>
      <c r="AFI73" s="47"/>
      <c r="AFJ73" s="47"/>
      <c r="AFK73" s="47"/>
      <c r="AFL73" s="47"/>
      <c r="AFM73" s="47"/>
      <c r="AFN73" s="47"/>
      <c r="AFO73" s="47"/>
      <c r="AFP73" s="47"/>
      <c r="AFQ73" s="47"/>
      <c r="AFR73" s="47"/>
      <c r="AFS73" s="47"/>
      <c r="AFT73" s="47"/>
      <c r="AFU73" s="47"/>
      <c r="AFV73" s="47"/>
      <c r="AFW73" s="47"/>
      <c r="AFX73" s="47"/>
      <c r="AFY73" s="47"/>
      <c r="AFZ73" s="47"/>
      <c r="AGA73" s="47"/>
      <c r="AGB73" s="47"/>
      <c r="AGC73" s="47"/>
      <c r="AGD73" s="47"/>
      <c r="AGE73" s="47"/>
      <c r="AGF73" s="47"/>
      <c r="AGG73" s="47"/>
      <c r="AGH73" s="47"/>
      <c r="AGI73" s="47"/>
      <c r="AGJ73" s="47"/>
      <c r="AGK73" s="47"/>
      <c r="AGL73" s="47"/>
      <c r="AGM73" s="47"/>
      <c r="AGN73" s="47"/>
      <c r="AGO73" s="47"/>
      <c r="AGP73" s="47"/>
      <c r="AGQ73" s="47"/>
      <c r="AGR73" s="47"/>
      <c r="AGS73" s="47"/>
      <c r="AGT73" s="47"/>
      <c r="AGU73" s="47"/>
      <c r="AGV73" s="47"/>
      <c r="AGW73" s="47"/>
      <c r="AGX73" s="47"/>
      <c r="AGY73" s="47"/>
      <c r="AGZ73" s="47"/>
      <c r="AHA73" s="47"/>
      <c r="AHB73" s="47"/>
      <c r="AHC73" s="47"/>
      <c r="AHD73" s="47"/>
      <c r="AHE73" s="47"/>
      <c r="AHF73" s="47"/>
      <c r="AHG73" s="47"/>
      <c r="AHH73" s="47"/>
      <c r="AHI73" s="47"/>
      <c r="AHJ73" s="47"/>
      <c r="AHK73" s="47"/>
      <c r="AHL73" s="47"/>
      <c r="AHM73" s="47"/>
      <c r="AHN73" s="47"/>
      <c r="AHO73" s="47"/>
      <c r="AHP73" s="47"/>
      <c r="AHQ73" s="47"/>
      <c r="AHR73" s="47"/>
      <c r="AHS73" s="47"/>
      <c r="AHT73" s="47"/>
      <c r="AHU73" s="47"/>
      <c r="AHV73" s="47"/>
      <c r="AHW73" s="47"/>
      <c r="AHX73" s="47"/>
      <c r="AHY73" s="47"/>
      <c r="AHZ73" s="47"/>
      <c r="AIA73" s="47"/>
      <c r="AIB73" s="47"/>
      <c r="AIC73" s="47"/>
      <c r="AID73" s="47"/>
      <c r="AIE73" s="47"/>
      <c r="AIF73" s="47"/>
      <c r="AIG73" s="47"/>
      <c r="AIH73" s="47"/>
      <c r="AII73" s="47"/>
      <c r="AIJ73" s="47"/>
      <c r="AIK73" s="47"/>
      <c r="AIL73" s="47"/>
      <c r="AIM73" s="47"/>
      <c r="AIN73" s="47"/>
      <c r="AIO73" s="47"/>
      <c r="AIP73" s="47"/>
      <c r="AIQ73" s="47"/>
      <c r="AIR73" s="47"/>
      <c r="AIS73" s="47"/>
      <c r="AIT73" s="47"/>
      <c r="AIU73" s="47"/>
      <c r="AIV73" s="47"/>
      <c r="AIW73" s="47"/>
      <c r="AIX73" s="47"/>
      <c r="AIY73" s="47"/>
      <c r="AIZ73" s="47"/>
      <c r="AJA73" s="47"/>
      <c r="AJB73" s="47"/>
      <c r="AJC73" s="47"/>
      <c r="AJD73" s="47"/>
      <c r="AJE73" s="47"/>
      <c r="AJF73" s="47"/>
      <c r="AJG73" s="47"/>
      <c r="AJH73" s="47"/>
      <c r="AJI73" s="47"/>
      <c r="AJJ73" s="47"/>
      <c r="AJK73" s="47"/>
      <c r="AJL73" s="47"/>
      <c r="AJM73" s="47"/>
      <c r="AJN73" s="47"/>
      <c r="AJO73" s="47"/>
      <c r="AJP73" s="47"/>
      <c r="AJQ73" s="47"/>
      <c r="AJR73" s="47"/>
      <c r="AJS73" s="47"/>
      <c r="AJT73" s="47"/>
      <c r="AJU73" s="47"/>
      <c r="AJV73" s="47"/>
      <c r="AJW73" s="47"/>
      <c r="AJX73" s="47"/>
      <c r="AJY73" s="47"/>
      <c r="AJZ73" s="47"/>
      <c r="AKA73" s="47"/>
      <c r="AKB73" s="47"/>
      <c r="AKC73" s="47"/>
      <c r="AKD73" s="47"/>
      <c r="AKE73" s="47"/>
      <c r="AKF73" s="47"/>
      <c r="AKG73" s="47"/>
      <c r="AKH73" s="47"/>
      <c r="AKI73" s="47"/>
      <c r="AKJ73" s="47"/>
      <c r="AKK73" s="47"/>
      <c r="AKL73" s="47"/>
      <c r="AKM73" s="47"/>
      <c r="AKN73" s="47"/>
      <c r="AKO73" s="47"/>
      <c r="AKP73" s="47"/>
      <c r="AKQ73" s="47"/>
      <c r="AKR73" s="47"/>
      <c r="AKS73" s="47"/>
      <c r="AKT73" s="47"/>
      <c r="AKU73" s="47"/>
      <c r="AKV73" s="47"/>
      <c r="AKW73" s="47"/>
      <c r="AKX73" s="47"/>
      <c r="AKY73" s="47"/>
      <c r="AKZ73" s="47"/>
      <c r="ALA73" s="47"/>
      <c r="ALB73" s="47"/>
      <c r="ALC73" s="47"/>
      <c r="ALD73" s="47"/>
      <c r="ALE73" s="47"/>
      <c r="ALF73" s="47"/>
      <c r="ALG73" s="47"/>
      <c r="ALH73" s="47"/>
      <c r="ALI73" s="47"/>
      <c r="ALJ73" s="47"/>
      <c r="ALK73" s="47"/>
      <c r="ALL73" s="47"/>
      <c r="ALM73" s="47"/>
      <c r="ALN73" s="47"/>
      <c r="ALO73" s="47"/>
      <c r="ALP73" s="47"/>
      <c r="ALQ73" s="47"/>
      <c r="ALR73" s="47"/>
      <c r="ALS73" s="47"/>
      <c r="ALT73" s="47"/>
      <c r="ALU73" s="47"/>
      <c r="ALV73" s="47"/>
      <c r="ALW73" s="47"/>
      <c r="ALX73" s="47"/>
      <c r="ALY73" s="47"/>
      <c r="ALZ73" s="47"/>
      <c r="AMA73" s="47"/>
      <c r="AMB73" s="47"/>
      <c r="AMC73" s="47"/>
      <c r="AMD73" s="47"/>
      <c r="AME73" s="47"/>
      <c r="AMF73" s="47"/>
      <c r="AMG73" s="47"/>
      <c r="AMH73" s="47"/>
      <c r="AMI73" s="47"/>
      <c r="AMJ73" s="47"/>
    </row>
    <row r="74" spans="1:1024" s="48" customFormat="1" ht="49.5" customHeight="1" x14ac:dyDescent="0.3">
      <c r="A74" s="9" t="s">
        <v>309</v>
      </c>
      <c r="B74" s="25" t="s">
        <v>310</v>
      </c>
      <c r="C74" s="9" t="s">
        <v>311</v>
      </c>
      <c r="D74" s="22" t="s">
        <v>312</v>
      </c>
      <c r="E74" s="22" t="s">
        <v>21</v>
      </c>
      <c r="F74" s="22" t="s">
        <v>29</v>
      </c>
      <c r="G74" s="22">
        <v>7363852510</v>
      </c>
      <c r="H74" s="22" t="s">
        <v>30</v>
      </c>
      <c r="I74" s="47">
        <v>7.34</v>
      </c>
      <c r="J74" s="47">
        <f t="shared" si="2"/>
        <v>73.400000000000006</v>
      </c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</row>
    <row r="75" spans="1:1024" s="48" customFormat="1" ht="49.5" customHeight="1" x14ac:dyDescent="0.3">
      <c r="A75" s="9" t="s">
        <v>313</v>
      </c>
      <c r="B75" s="25" t="s">
        <v>314</v>
      </c>
      <c r="C75" s="9" t="s">
        <v>315</v>
      </c>
      <c r="D75" s="22" t="s">
        <v>303</v>
      </c>
      <c r="E75" s="22" t="s">
        <v>21</v>
      </c>
      <c r="F75" s="22" t="s">
        <v>35</v>
      </c>
      <c r="G75" s="22">
        <v>7318914892</v>
      </c>
      <c r="H75" s="22" t="s">
        <v>30</v>
      </c>
      <c r="I75" s="47">
        <v>7.36</v>
      </c>
      <c r="J75" s="47">
        <f t="shared" si="2"/>
        <v>73.600000000000009</v>
      </c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</row>
    <row r="76" spans="1:1024" s="48" customFormat="1" ht="49.5" customHeight="1" x14ac:dyDescent="0.3">
      <c r="A76" s="9" t="s">
        <v>316</v>
      </c>
      <c r="B76" s="25" t="s">
        <v>317</v>
      </c>
      <c r="C76" s="9" t="s">
        <v>318</v>
      </c>
      <c r="D76" s="22" t="s">
        <v>319</v>
      </c>
      <c r="E76" s="22" t="s">
        <v>21</v>
      </c>
      <c r="F76" s="22" t="s">
        <v>198</v>
      </c>
      <c r="G76" s="22">
        <v>7001755939</v>
      </c>
      <c r="H76" s="22" t="s">
        <v>30</v>
      </c>
      <c r="I76" s="47">
        <v>7.36</v>
      </c>
      <c r="J76" s="47">
        <f t="shared" si="2"/>
        <v>73.600000000000009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</row>
    <row r="77" spans="1:1024" s="48" customFormat="1" ht="49.5" customHeight="1" x14ac:dyDescent="0.3">
      <c r="A77" s="9" t="s">
        <v>320</v>
      </c>
      <c r="B77" s="25" t="s">
        <v>321</v>
      </c>
      <c r="C77" s="9" t="s">
        <v>322</v>
      </c>
      <c r="D77" s="22" t="s">
        <v>323</v>
      </c>
      <c r="E77" s="22" t="s">
        <v>21</v>
      </c>
      <c r="F77" s="22" t="s">
        <v>51</v>
      </c>
      <c r="G77" s="22">
        <v>7477457659</v>
      </c>
      <c r="H77" s="22" t="s">
        <v>30</v>
      </c>
      <c r="I77" s="47">
        <v>7.36</v>
      </c>
      <c r="J77" s="47">
        <f t="shared" si="2"/>
        <v>73.600000000000009</v>
      </c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</row>
    <row r="78" spans="1:1024" s="48" customFormat="1" ht="49.5" customHeight="1" x14ac:dyDescent="0.3">
      <c r="A78" s="9" t="s">
        <v>324</v>
      </c>
      <c r="B78" s="25" t="s">
        <v>325</v>
      </c>
      <c r="C78" s="9" t="s">
        <v>326</v>
      </c>
      <c r="D78" s="22" t="s">
        <v>327</v>
      </c>
      <c r="E78" s="22" t="s">
        <v>21</v>
      </c>
      <c r="F78" s="22" t="s">
        <v>161</v>
      </c>
      <c r="G78" s="22">
        <v>8250241891</v>
      </c>
      <c r="H78" s="22" t="s">
        <v>30</v>
      </c>
      <c r="I78" s="47">
        <v>7.39</v>
      </c>
      <c r="J78" s="47">
        <f t="shared" si="2"/>
        <v>73.899999999999991</v>
      </c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</row>
    <row r="79" spans="1:1024" s="48" customFormat="1" ht="49.5" customHeight="1" x14ac:dyDescent="0.3">
      <c r="A79" s="9" t="s">
        <v>328</v>
      </c>
      <c r="B79" s="25" t="s">
        <v>329</v>
      </c>
      <c r="C79" s="9" t="s">
        <v>330</v>
      </c>
      <c r="D79" s="22" t="s">
        <v>331</v>
      </c>
      <c r="E79" s="22" t="s">
        <v>21</v>
      </c>
      <c r="F79" s="22" t="s">
        <v>35</v>
      </c>
      <c r="G79" s="22">
        <v>7797430738</v>
      </c>
      <c r="H79" s="22" t="s">
        <v>30</v>
      </c>
      <c r="I79" s="47">
        <v>7.39</v>
      </c>
      <c r="J79" s="47">
        <f t="shared" si="2"/>
        <v>73.899999999999991</v>
      </c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  <c r="ALN79" s="47"/>
      <c r="ALO79" s="47"/>
      <c r="ALP79" s="47"/>
      <c r="ALQ79" s="47"/>
      <c r="ALR79" s="47"/>
      <c r="ALS79" s="47"/>
      <c r="ALT79" s="47"/>
      <c r="ALU79" s="47"/>
      <c r="ALV79" s="47"/>
      <c r="ALW79" s="47"/>
      <c r="ALX79" s="47"/>
      <c r="ALY79" s="47"/>
      <c r="ALZ79" s="47"/>
      <c r="AMA79" s="47"/>
      <c r="AMB79" s="47"/>
      <c r="AMC79" s="47"/>
      <c r="AMD79" s="47"/>
      <c r="AME79" s="47"/>
      <c r="AMF79" s="47"/>
      <c r="AMG79" s="47"/>
      <c r="AMH79" s="47"/>
      <c r="AMI79" s="47"/>
      <c r="AMJ79" s="47"/>
    </row>
    <row r="80" spans="1:1024" s="48" customFormat="1" ht="49.5" customHeight="1" x14ac:dyDescent="0.3">
      <c r="A80" s="9" t="s">
        <v>332</v>
      </c>
      <c r="B80" s="25" t="s">
        <v>333</v>
      </c>
      <c r="C80" s="9" t="s">
        <v>334</v>
      </c>
      <c r="D80" s="22" t="s">
        <v>335</v>
      </c>
      <c r="E80" s="22" t="s">
        <v>40</v>
      </c>
      <c r="F80" s="22" t="s">
        <v>113</v>
      </c>
      <c r="G80" s="22">
        <v>7319275884</v>
      </c>
      <c r="H80" s="22" t="s">
        <v>30</v>
      </c>
      <c r="I80" s="47">
        <v>7.41</v>
      </c>
      <c r="J80" s="47">
        <f t="shared" si="2"/>
        <v>74.099999999999994</v>
      </c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  <c r="ALN80" s="47"/>
      <c r="ALO80" s="47"/>
      <c r="ALP80" s="47"/>
      <c r="ALQ80" s="47"/>
      <c r="ALR80" s="47"/>
      <c r="ALS80" s="47"/>
      <c r="ALT80" s="47"/>
      <c r="ALU80" s="47"/>
      <c r="ALV80" s="47"/>
      <c r="ALW80" s="47"/>
      <c r="ALX80" s="47"/>
      <c r="ALY80" s="47"/>
      <c r="ALZ80" s="47"/>
      <c r="AMA80" s="47"/>
      <c r="AMB80" s="47"/>
      <c r="AMC80" s="47"/>
      <c r="AMD80" s="47"/>
      <c r="AME80" s="47"/>
      <c r="AMF80" s="47"/>
      <c r="AMG80" s="47"/>
      <c r="AMH80" s="47"/>
      <c r="AMI80" s="47"/>
      <c r="AMJ80" s="47"/>
    </row>
    <row r="81" spans="1:1024" s="48" customFormat="1" ht="49.5" customHeight="1" x14ac:dyDescent="0.3">
      <c r="A81" s="9" t="s">
        <v>336</v>
      </c>
      <c r="B81" s="25" t="s">
        <v>337</v>
      </c>
      <c r="C81" s="9" t="s">
        <v>338</v>
      </c>
      <c r="D81" s="22" t="s">
        <v>339</v>
      </c>
      <c r="E81" s="22" t="s">
        <v>21</v>
      </c>
      <c r="F81" s="22" t="s">
        <v>161</v>
      </c>
      <c r="G81" s="22">
        <v>7076034335</v>
      </c>
      <c r="H81" s="22" t="s">
        <v>30</v>
      </c>
      <c r="I81" s="47">
        <v>7.43</v>
      </c>
      <c r="J81" s="47">
        <f t="shared" si="2"/>
        <v>74.3</v>
      </c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47"/>
      <c r="MJ81" s="47"/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47"/>
      <c r="MX81" s="47"/>
      <c r="MY81" s="47"/>
      <c r="MZ81" s="47"/>
      <c r="NA81" s="47"/>
      <c r="NB81" s="47"/>
      <c r="NC81" s="47"/>
      <c r="ND81" s="47"/>
      <c r="NE81" s="47"/>
      <c r="NF81" s="47"/>
      <c r="NG81" s="47"/>
      <c r="NH81" s="47"/>
      <c r="NI81" s="47"/>
      <c r="NJ81" s="47"/>
      <c r="NK81" s="47"/>
      <c r="NL81" s="47"/>
      <c r="NM81" s="47"/>
      <c r="NN81" s="47"/>
      <c r="NO81" s="47"/>
      <c r="NP81" s="47"/>
      <c r="NQ81" s="47"/>
      <c r="NR81" s="47"/>
      <c r="NS81" s="47"/>
      <c r="NT81" s="47"/>
      <c r="NU81" s="47"/>
      <c r="NV81" s="47"/>
      <c r="NW81" s="47"/>
      <c r="NX81" s="47"/>
      <c r="NY81" s="47"/>
      <c r="NZ81" s="47"/>
      <c r="OA81" s="47"/>
      <c r="OB81" s="47"/>
      <c r="OC81" s="47"/>
      <c r="OD81" s="47"/>
      <c r="OE81" s="47"/>
      <c r="OF81" s="47"/>
      <c r="OG81" s="47"/>
      <c r="OH81" s="47"/>
      <c r="OI81" s="47"/>
      <c r="OJ81" s="47"/>
      <c r="OK81" s="47"/>
      <c r="OL81" s="47"/>
      <c r="OM81" s="47"/>
      <c r="ON81" s="47"/>
      <c r="OO81" s="47"/>
      <c r="OP81" s="47"/>
      <c r="OQ81" s="47"/>
      <c r="OR81" s="47"/>
      <c r="OS81" s="47"/>
      <c r="OT81" s="47"/>
      <c r="OU81" s="47"/>
      <c r="OV81" s="47"/>
      <c r="OW81" s="47"/>
      <c r="OX81" s="47"/>
      <c r="OY81" s="47"/>
      <c r="OZ81" s="47"/>
      <c r="PA81" s="47"/>
      <c r="PB81" s="47"/>
      <c r="PC81" s="47"/>
      <c r="PD81" s="47"/>
      <c r="PE81" s="47"/>
      <c r="PF81" s="47"/>
      <c r="PG81" s="47"/>
      <c r="PH81" s="47"/>
      <c r="PI81" s="47"/>
      <c r="PJ81" s="47"/>
      <c r="PK81" s="47"/>
      <c r="PL81" s="47"/>
      <c r="PM81" s="47"/>
      <c r="PN81" s="47"/>
      <c r="PO81" s="47"/>
      <c r="PP81" s="47"/>
      <c r="PQ81" s="47"/>
      <c r="PR81" s="47"/>
      <c r="PS81" s="47"/>
      <c r="PT81" s="47"/>
      <c r="PU81" s="47"/>
      <c r="PV81" s="47"/>
      <c r="PW81" s="47"/>
      <c r="PX81" s="47"/>
      <c r="PY81" s="47"/>
      <c r="PZ81" s="47"/>
      <c r="QA81" s="47"/>
      <c r="QB81" s="47"/>
      <c r="QC81" s="47"/>
      <c r="QD81" s="47"/>
      <c r="QE81" s="47"/>
      <c r="QF81" s="47"/>
      <c r="QG81" s="47"/>
      <c r="QH81" s="47"/>
      <c r="QI81" s="47"/>
      <c r="QJ81" s="47"/>
      <c r="QK81" s="47"/>
      <c r="QL81" s="47"/>
      <c r="QM81" s="47"/>
      <c r="QN81" s="47"/>
      <c r="QO81" s="47"/>
      <c r="QP81" s="47"/>
      <c r="QQ81" s="47"/>
      <c r="QR81" s="47"/>
      <c r="QS81" s="47"/>
      <c r="QT81" s="47"/>
      <c r="QU81" s="47"/>
      <c r="QV81" s="47"/>
      <c r="QW81" s="47"/>
      <c r="QX81" s="47"/>
      <c r="QY81" s="47"/>
      <c r="QZ81" s="47"/>
      <c r="RA81" s="47"/>
      <c r="RB81" s="47"/>
      <c r="RC81" s="47"/>
      <c r="RD81" s="47"/>
      <c r="RE81" s="47"/>
      <c r="RF81" s="47"/>
      <c r="RG81" s="47"/>
      <c r="RH81" s="47"/>
      <c r="RI81" s="47"/>
      <c r="RJ81" s="47"/>
      <c r="RK81" s="47"/>
      <c r="RL81" s="47"/>
      <c r="RM81" s="47"/>
      <c r="RN81" s="47"/>
      <c r="RO81" s="47"/>
      <c r="RP81" s="47"/>
      <c r="RQ81" s="47"/>
      <c r="RR81" s="47"/>
      <c r="RS81" s="47"/>
      <c r="RT81" s="47"/>
      <c r="RU81" s="47"/>
      <c r="RV81" s="47"/>
      <c r="RW81" s="47"/>
      <c r="RX81" s="47"/>
      <c r="RY81" s="47"/>
      <c r="RZ81" s="47"/>
      <c r="SA81" s="47"/>
      <c r="SB81" s="47"/>
      <c r="SC81" s="47"/>
      <c r="SD81" s="47"/>
      <c r="SE81" s="47"/>
      <c r="SF81" s="47"/>
      <c r="SG81" s="47"/>
      <c r="SH81" s="47"/>
      <c r="SI81" s="47"/>
      <c r="SJ81" s="47"/>
      <c r="SK81" s="47"/>
      <c r="SL81" s="47"/>
      <c r="SM81" s="47"/>
      <c r="SN81" s="47"/>
      <c r="SO81" s="47"/>
      <c r="SP81" s="47"/>
      <c r="SQ81" s="47"/>
      <c r="SR81" s="47"/>
      <c r="SS81" s="47"/>
      <c r="ST81" s="47"/>
      <c r="SU81" s="47"/>
      <c r="SV81" s="47"/>
      <c r="SW81" s="47"/>
      <c r="SX81" s="47"/>
      <c r="SY81" s="47"/>
      <c r="SZ81" s="47"/>
      <c r="TA81" s="47"/>
      <c r="TB81" s="47"/>
      <c r="TC81" s="47"/>
      <c r="TD81" s="47"/>
      <c r="TE81" s="47"/>
      <c r="TF81" s="47"/>
      <c r="TG81" s="47"/>
      <c r="TH81" s="47"/>
      <c r="TI81" s="47"/>
      <c r="TJ81" s="47"/>
      <c r="TK81" s="47"/>
      <c r="TL81" s="47"/>
      <c r="TM81" s="47"/>
      <c r="TN81" s="47"/>
      <c r="TO81" s="47"/>
      <c r="TP81" s="47"/>
      <c r="TQ81" s="47"/>
      <c r="TR81" s="47"/>
      <c r="TS81" s="47"/>
      <c r="TT81" s="47"/>
      <c r="TU81" s="47"/>
      <c r="TV81" s="47"/>
      <c r="TW81" s="47"/>
      <c r="TX81" s="47"/>
      <c r="TY81" s="47"/>
      <c r="TZ81" s="47"/>
      <c r="UA81" s="47"/>
      <c r="UB81" s="47"/>
      <c r="UC81" s="47"/>
      <c r="UD81" s="47"/>
      <c r="UE81" s="47"/>
      <c r="UF81" s="47"/>
      <c r="UG81" s="47"/>
      <c r="UH81" s="47"/>
      <c r="UI81" s="47"/>
      <c r="UJ81" s="47"/>
      <c r="UK81" s="47"/>
      <c r="UL81" s="47"/>
      <c r="UM81" s="47"/>
      <c r="UN81" s="47"/>
      <c r="UO81" s="47"/>
      <c r="UP81" s="47"/>
      <c r="UQ81" s="47"/>
      <c r="UR81" s="47"/>
      <c r="US81" s="47"/>
      <c r="UT81" s="47"/>
      <c r="UU81" s="47"/>
      <c r="UV81" s="47"/>
      <c r="UW81" s="47"/>
      <c r="UX81" s="47"/>
      <c r="UY81" s="47"/>
      <c r="UZ81" s="47"/>
      <c r="VA81" s="47"/>
      <c r="VB81" s="47"/>
      <c r="VC81" s="47"/>
      <c r="VD81" s="47"/>
      <c r="VE81" s="47"/>
      <c r="VF81" s="47"/>
      <c r="VG81" s="47"/>
      <c r="VH81" s="47"/>
      <c r="VI81" s="47"/>
      <c r="VJ81" s="47"/>
      <c r="VK81" s="47"/>
      <c r="VL81" s="47"/>
      <c r="VM81" s="47"/>
      <c r="VN81" s="47"/>
      <c r="VO81" s="47"/>
      <c r="VP81" s="47"/>
      <c r="VQ81" s="47"/>
      <c r="VR81" s="47"/>
      <c r="VS81" s="47"/>
      <c r="VT81" s="47"/>
      <c r="VU81" s="47"/>
      <c r="VV81" s="47"/>
      <c r="VW81" s="47"/>
      <c r="VX81" s="47"/>
      <c r="VY81" s="47"/>
      <c r="VZ81" s="47"/>
      <c r="WA81" s="47"/>
      <c r="WB81" s="47"/>
      <c r="WC81" s="47"/>
      <c r="WD81" s="47"/>
      <c r="WE81" s="47"/>
      <c r="WF81" s="47"/>
      <c r="WG81" s="47"/>
      <c r="WH81" s="47"/>
      <c r="WI81" s="47"/>
      <c r="WJ81" s="47"/>
      <c r="WK81" s="47"/>
      <c r="WL81" s="47"/>
      <c r="WM81" s="47"/>
      <c r="WN81" s="47"/>
      <c r="WO81" s="47"/>
      <c r="WP81" s="47"/>
      <c r="WQ81" s="47"/>
      <c r="WR81" s="47"/>
      <c r="WS81" s="47"/>
      <c r="WT81" s="47"/>
      <c r="WU81" s="47"/>
      <c r="WV81" s="47"/>
      <c r="WW81" s="47"/>
      <c r="WX81" s="47"/>
      <c r="WY81" s="47"/>
      <c r="WZ81" s="47"/>
      <c r="XA81" s="47"/>
      <c r="XB81" s="47"/>
      <c r="XC81" s="47"/>
      <c r="XD81" s="47"/>
      <c r="XE81" s="47"/>
      <c r="XF81" s="47"/>
      <c r="XG81" s="47"/>
      <c r="XH81" s="47"/>
      <c r="XI81" s="47"/>
      <c r="XJ81" s="47"/>
      <c r="XK81" s="47"/>
      <c r="XL81" s="47"/>
      <c r="XM81" s="47"/>
      <c r="XN81" s="47"/>
      <c r="XO81" s="47"/>
      <c r="XP81" s="47"/>
      <c r="XQ81" s="47"/>
      <c r="XR81" s="47"/>
      <c r="XS81" s="47"/>
      <c r="XT81" s="47"/>
      <c r="XU81" s="47"/>
      <c r="XV81" s="47"/>
      <c r="XW81" s="47"/>
      <c r="XX81" s="47"/>
      <c r="XY81" s="47"/>
      <c r="XZ81" s="47"/>
      <c r="YA81" s="47"/>
      <c r="YB81" s="47"/>
      <c r="YC81" s="47"/>
      <c r="YD81" s="47"/>
      <c r="YE81" s="47"/>
      <c r="YF81" s="47"/>
      <c r="YG81" s="47"/>
      <c r="YH81" s="47"/>
      <c r="YI81" s="47"/>
      <c r="YJ81" s="47"/>
      <c r="YK81" s="47"/>
      <c r="YL81" s="47"/>
      <c r="YM81" s="47"/>
      <c r="YN81" s="47"/>
      <c r="YO81" s="47"/>
      <c r="YP81" s="47"/>
      <c r="YQ81" s="47"/>
      <c r="YR81" s="47"/>
      <c r="YS81" s="47"/>
      <c r="YT81" s="47"/>
      <c r="YU81" s="47"/>
      <c r="YV81" s="47"/>
      <c r="YW81" s="47"/>
      <c r="YX81" s="47"/>
      <c r="YY81" s="47"/>
      <c r="YZ81" s="47"/>
      <c r="ZA81" s="47"/>
      <c r="ZB81" s="47"/>
      <c r="ZC81" s="47"/>
      <c r="ZD81" s="47"/>
      <c r="ZE81" s="47"/>
      <c r="ZF81" s="47"/>
      <c r="ZG81" s="47"/>
      <c r="ZH81" s="47"/>
      <c r="ZI81" s="47"/>
      <c r="ZJ81" s="47"/>
      <c r="ZK81" s="47"/>
      <c r="ZL81" s="47"/>
      <c r="ZM81" s="47"/>
      <c r="ZN81" s="47"/>
      <c r="ZO81" s="47"/>
      <c r="ZP81" s="47"/>
      <c r="ZQ81" s="47"/>
      <c r="ZR81" s="47"/>
      <c r="ZS81" s="47"/>
      <c r="ZT81" s="47"/>
      <c r="ZU81" s="47"/>
      <c r="ZV81" s="47"/>
      <c r="ZW81" s="47"/>
      <c r="ZX81" s="47"/>
      <c r="ZY81" s="47"/>
      <c r="ZZ81" s="47"/>
      <c r="AAA81" s="47"/>
      <c r="AAB81" s="47"/>
      <c r="AAC81" s="47"/>
      <c r="AAD81" s="47"/>
      <c r="AAE81" s="47"/>
      <c r="AAF81" s="47"/>
      <c r="AAG81" s="47"/>
      <c r="AAH81" s="47"/>
      <c r="AAI81" s="47"/>
      <c r="AAJ81" s="47"/>
      <c r="AAK81" s="47"/>
      <c r="AAL81" s="47"/>
      <c r="AAM81" s="47"/>
      <c r="AAN81" s="47"/>
      <c r="AAO81" s="47"/>
      <c r="AAP81" s="47"/>
      <c r="AAQ81" s="47"/>
      <c r="AAR81" s="47"/>
      <c r="AAS81" s="47"/>
      <c r="AAT81" s="47"/>
      <c r="AAU81" s="47"/>
      <c r="AAV81" s="47"/>
      <c r="AAW81" s="47"/>
      <c r="AAX81" s="47"/>
      <c r="AAY81" s="47"/>
      <c r="AAZ81" s="47"/>
      <c r="ABA81" s="47"/>
      <c r="ABB81" s="47"/>
      <c r="ABC81" s="47"/>
      <c r="ABD81" s="47"/>
      <c r="ABE81" s="47"/>
      <c r="ABF81" s="47"/>
      <c r="ABG81" s="47"/>
      <c r="ABH81" s="47"/>
      <c r="ABI81" s="47"/>
      <c r="ABJ81" s="47"/>
      <c r="ABK81" s="47"/>
      <c r="ABL81" s="47"/>
      <c r="ABM81" s="47"/>
      <c r="ABN81" s="47"/>
      <c r="ABO81" s="47"/>
      <c r="ABP81" s="47"/>
      <c r="ABQ81" s="47"/>
      <c r="ABR81" s="47"/>
      <c r="ABS81" s="47"/>
      <c r="ABT81" s="47"/>
      <c r="ABU81" s="47"/>
      <c r="ABV81" s="47"/>
      <c r="ABW81" s="47"/>
      <c r="ABX81" s="47"/>
      <c r="ABY81" s="47"/>
      <c r="ABZ81" s="47"/>
      <c r="ACA81" s="47"/>
      <c r="ACB81" s="47"/>
      <c r="ACC81" s="47"/>
      <c r="ACD81" s="47"/>
      <c r="ACE81" s="47"/>
      <c r="ACF81" s="47"/>
      <c r="ACG81" s="47"/>
      <c r="ACH81" s="47"/>
      <c r="ACI81" s="47"/>
      <c r="ACJ81" s="47"/>
      <c r="ACK81" s="47"/>
      <c r="ACL81" s="47"/>
      <c r="ACM81" s="47"/>
      <c r="ACN81" s="47"/>
      <c r="ACO81" s="47"/>
      <c r="ACP81" s="47"/>
      <c r="ACQ81" s="47"/>
      <c r="ACR81" s="47"/>
      <c r="ACS81" s="47"/>
      <c r="ACT81" s="47"/>
      <c r="ACU81" s="47"/>
      <c r="ACV81" s="47"/>
      <c r="ACW81" s="47"/>
      <c r="ACX81" s="47"/>
      <c r="ACY81" s="47"/>
      <c r="ACZ81" s="47"/>
      <c r="ADA81" s="47"/>
      <c r="ADB81" s="47"/>
      <c r="ADC81" s="47"/>
      <c r="ADD81" s="47"/>
      <c r="ADE81" s="47"/>
      <c r="ADF81" s="47"/>
      <c r="ADG81" s="47"/>
      <c r="ADH81" s="47"/>
      <c r="ADI81" s="47"/>
      <c r="ADJ81" s="47"/>
      <c r="ADK81" s="47"/>
      <c r="ADL81" s="47"/>
      <c r="ADM81" s="47"/>
      <c r="ADN81" s="47"/>
      <c r="ADO81" s="47"/>
      <c r="ADP81" s="47"/>
      <c r="ADQ81" s="47"/>
      <c r="ADR81" s="47"/>
      <c r="ADS81" s="47"/>
      <c r="ADT81" s="47"/>
      <c r="ADU81" s="47"/>
      <c r="ADV81" s="47"/>
      <c r="ADW81" s="47"/>
      <c r="ADX81" s="47"/>
      <c r="ADY81" s="47"/>
      <c r="ADZ81" s="47"/>
      <c r="AEA81" s="47"/>
      <c r="AEB81" s="47"/>
      <c r="AEC81" s="47"/>
      <c r="AED81" s="47"/>
      <c r="AEE81" s="47"/>
      <c r="AEF81" s="47"/>
      <c r="AEG81" s="47"/>
      <c r="AEH81" s="47"/>
      <c r="AEI81" s="47"/>
      <c r="AEJ81" s="47"/>
      <c r="AEK81" s="47"/>
      <c r="AEL81" s="47"/>
      <c r="AEM81" s="47"/>
      <c r="AEN81" s="47"/>
      <c r="AEO81" s="47"/>
      <c r="AEP81" s="47"/>
      <c r="AEQ81" s="47"/>
      <c r="AER81" s="47"/>
      <c r="AES81" s="47"/>
      <c r="AET81" s="47"/>
      <c r="AEU81" s="47"/>
      <c r="AEV81" s="47"/>
      <c r="AEW81" s="47"/>
      <c r="AEX81" s="47"/>
      <c r="AEY81" s="47"/>
      <c r="AEZ81" s="47"/>
      <c r="AFA81" s="47"/>
      <c r="AFB81" s="47"/>
      <c r="AFC81" s="47"/>
      <c r="AFD81" s="47"/>
      <c r="AFE81" s="47"/>
      <c r="AFF81" s="47"/>
      <c r="AFG81" s="47"/>
      <c r="AFH81" s="47"/>
      <c r="AFI81" s="47"/>
      <c r="AFJ81" s="47"/>
      <c r="AFK81" s="47"/>
      <c r="AFL81" s="47"/>
      <c r="AFM81" s="47"/>
      <c r="AFN81" s="47"/>
      <c r="AFO81" s="47"/>
      <c r="AFP81" s="47"/>
      <c r="AFQ81" s="47"/>
      <c r="AFR81" s="47"/>
      <c r="AFS81" s="47"/>
      <c r="AFT81" s="47"/>
      <c r="AFU81" s="47"/>
      <c r="AFV81" s="47"/>
      <c r="AFW81" s="47"/>
      <c r="AFX81" s="47"/>
      <c r="AFY81" s="47"/>
      <c r="AFZ81" s="47"/>
      <c r="AGA81" s="47"/>
      <c r="AGB81" s="47"/>
      <c r="AGC81" s="47"/>
      <c r="AGD81" s="47"/>
      <c r="AGE81" s="47"/>
      <c r="AGF81" s="47"/>
      <c r="AGG81" s="47"/>
      <c r="AGH81" s="47"/>
      <c r="AGI81" s="47"/>
      <c r="AGJ81" s="47"/>
      <c r="AGK81" s="47"/>
      <c r="AGL81" s="47"/>
      <c r="AGM81" s="47"/>
      <c r="AGN81" s="47"/>
      <c r="AGO81" s="47"/>
      <c r="AGP81" s="47"/>
      <c r="AGQ81" s="47"/>
      <c r="AGR81" s="47"/>
      <c r="AGS81" s="47"/>
      <c r="AGT81" s="47"/>
      <c r="AGU81" s="47"/>
      <c r="AGV81" s="47"/>
      <c r="AGW81" s="47"/>
      <c r="AGX81" s="47"/>
      <c r="AGY81" s="47"/>
      <c r="AGZ81" s="47"/>
      <c r="AHA81" s="47"/>
      <c r="AHB81" s="47"/>
      <c r="AHC81" s="47"/>
      <c r="AHD81" s="47"/>
      <c r="AHE81" s="47"/>
      <c r="AHF81" s="47"/>
      <c r="AHG81" s="47"/>
      <c r="AHH81" s="47"/>
      <c r="AHI81" s="47"/>
      <c r="AHJ81" s="47"/>
      <c r="AHK81" s="47"/>
      <c r="AHL81" s="47"/>
      <c r="AHM81" s="47"/>
      <c r="AHN81" s="47"/>
      <c r="AHO81" s="47"/>
      <c r="AHP81" s="47"/>
      <c r="AHQ81" s="47"/>
      <c r="AHR81" s="47"/>
      <c r="AHS81" s="47"/>
      <c r="AHT81" s="47"/>
      <c r="AHU81" s="47"/>
      <c r="AHV81" s="47"/>
      <c r="AHW81" s="47"/>
      <c r="AHX81" s="47"/>
      <c r="AHY81" s="47"/>
      <c r="AHZ81" s="47"/>
      <c r="AIA81" s="47"/>
      <c r="AIB81" s="47"/>
      <c r="AIC81" s="47"/>
      <c r="AID81" s="47"/>
      <c r="AIE81" s="47"/>
      <c r="AIF81" s="47"/>
      <c r="AIG81" s="47"/>
      <c r="AIH81" s="47"/>
      <c r="AII81" s="47"/>
      <c r="AIJ81" s="47"/>
      <c r="AIK81" s="47"/>
      <c r="AIL81" s="47"/>
      <c r="AIM81" s="47"/>
      <c r="AIN81" s="47"/>
      <c r="AIO81" s="47"/>
      <c r="AIP81" s="47"/>
      <c r="AIQ81" s="47"/>
      <c r="AIR81" s="47"/>
      <c r="AIS81" s="47"/>
      <c r="AIT81" s="47"/>
      <c r="AIU81" s="47"/>
      <c r="AIV81" s="47"/>
      <c r="AIW81" s="47"/>
      <c r="AIX81" s="47"/>
      <c r="AIY81" s="47"/>
      <c r="AIZ81" s="47"/>
      <c r="AJA81" s="47"/>
      <c r="AJB81" s="47"/>
      <c r="AJC81" s="47"/>
      <c r="AJD81" s="47"/>
      <c r="AJE81" s="47"/>
      <c r="AJF81" s="47"/>
      <c r="AJG81" s="47"/>
      <c r="AJH81" s="47"/>
      <c r="AJI81" s="47"/>
      <c r="AJJ81" s="47"/>
      <c r="AJK81" s="47"/>
      <c r="AJL81" s="47"/>
      <c r="AJM81" s="47"/>
      <c r="AJN81" s="47"/>
      <c r="AJO81" s="47"/>
      <c r="AJP81" s="47"/>
      <c r="AJQ81" s="47"/>
      <c r="AJR81" s="47"/>
      <c r="AJS81" s="47"/>
      <c r="AJT81" s="47"/>
      <c r="AJU81" s="47"/>
      <c r="AJV81" s="47"/>
      <c r="AJW81" s="47"/>
      <c r="AJX81" s="47"/>
      <c r="AJY81" s="47"/>
      <c r="AJZ81" s="47"/>
      <c r="AKA81" s="47"/>
      <c r="AKB81" s="47"/>
      <c r="AKC81" s="47"/>
      <c r="AKD81" s="47"/>
      <c r="AKE81" s="47"/>
      <c r="AKF81" s="47"/>
      <c r="AKG81" s="47"/>
      <c r="AKH81" s="47"/>
      <c r="AKI81" s="47"/>
      <c r="AKJ81" s="47"/>
      <c r="AKK81" s="47"/>
      <c r="AKL81" s="47"/>
      <c r="AKM81" s="47"/>
      <c r="AKN81" s="47"/>
      <c r="AKO81" s="47"/>
      <c r="AKP81" s="47"/>
      <c r="AKQ81" s="47"/>
      <c r="AKR81" s="47"/>
      <c r="AKS81" s="47"/>
      <c r="AKT81" s="47"/>
      <c r="AKU81" s="47"/>
      <c r="AKV81" s="47"/>
      <c r="AKW81" s="47"/>
      <c r="AKX81" s="47"/>
      <c r="AKY81" s="47"/>
      <c r="AKZ81" s="47"/>
      <c r="ALA81" s="47"/>
      <c r="ALB81" s="47"/>
      <c r="ALC81" s="47"/>
      <c r="ALD81" s="47"/>
      <c r="ALE81" s="47"/>
      <c r="ALF81" s="47"/>
      <c r="ALG81" s="47"/>
      <c r="ALH81" s="47"/>
      <c r="ALI81" s="47"/>
      <c r="ALJ81" s="47"/>
      <c r="ALK81" s="47"/>
      <c r="ALL81" s="47"/>
      <c r="ALM81" s="47"/>
      <c r="ALN81" s="47"/>
      <c r="ALO81" s="47"/>
      <c r="ALP81" s="47"/>
      <c r="ALQ81" s="47"/>
      <c r="ALR81" s="47"/>
      <c r="ALS81" s="47"/>
      <c r="ALT81" s="47"/>
      <c r="ALU81" s="47"/>
      <c r="ALV81" s="47"/>
      <c r="ALW81" s="47"/>
      <c r="ALX81" s="47"/>
      <c r="ALY81" s="47"/>
      <c r="ALZ81" s="47"/>
      <c r="AMA81" s="47"/>
      <c r="AMB81" s="47"/>
      <c r="AMC81" s="47"/>
      <c r="AMD81" s="47"/>
      <c r="AME81" s="47"/>
      <c r="AMF81" s="47"/>
      <c r="AMG81" s="47"/>
      <c r="AMH81" s="47"/>
      <c r="AMI81" s="47"/>
      <c r="AMJ81" s="47"/>
    </row>
    <row r="82" spans="1:1024" s="48" customFormat="1" ht="49.5" customHeight="1" x14ac:dyDescent="0.3">
      <c r="A82" s="9" t="s">
        <v>340</v>
      </c>
      <c r="B82" s="25" t="s">
        <v>341</v>
      </c>
      <c r="C82" s="9" t="s">
        <v>342</v>
      </c>
      <c r="D82" s="22" t="s">
        <v>343</v>
      </c>
      <c r="E82" s="22" t="s">
        <v>21</v>
      </c>
      <c r="F82" s="22" t="s">
        <v>35</v>
      </c>
      <c r="G82" s="22">
        <v>7584963361</v>
      </c>
      <c r="H82" s="22" t="s">
        <v>30</v>
      </c>
      <c r="I82" s="47">
        <v>7.44</v>
      </c>
      <c r="J82" s="47">
        <f t="shared" si="2"/>
        <v>74.400000000000006</v>
      </c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  <c r="MK82" s="47"/>
      <c r="ML82" s="47"/>
      <c r="MM82" s="47"/>
      <c r="MN82" s="47"/>
      <c r="MO82" s="47"/>
      <c r="MP82" s="47"/>
      <c r="MQ82" s="47"/>
      <c r="MR82" s="47"/>
      <c r="MS82" s="47"/>
      <c r="MT82" s="47"/>
      <c r="MU82" s="47"/>
      <c r="MV82" s="47"/>
      <c r="MW82" s="47"/>
      <c r="MX82" s="47"/>
      <c r="MY82" s="47"/>
      <c r="MZ82" s="47"/>
      <c r="NA82" s="47"/>
      <c r="NB82" s="47"/>
      <c r="NC82" s="47"/>
      <c r="ND82" s="47"/>
      <c r="NE82" s="47"/>
      <c r="NF82" s="47"/>
      <c r="NG82" s="47"/>
      <c r="NH82" s="47"/>
      <c r="NI82" s="47"/>
      <c r="NJ82" s="47"/>
      <c r="NK82" s="47"/>
      <c r="NL82" s="47"/>
      <c r="NM82" s="47"/>
      <c r="NN82" s="47"/>
      <c r="NO82" s="47"/>
      <c r="NP82" s="47"/>
      <c r="NQ82" s="47"/>
      <c r="NR82" s="47"/>
      <c r="NS82" s="47"/>
      <c r="NT82" s="47"/>
      <c r="NU82" s="47"/>
      <c r="NV82" s="47"/>
      <c r="NW82" s="47"/>
      <c r="NX82" s="47"/>
      <c r="NY82" s="47"/>
      <c r="NZ82" s="47"/>
      <c r="OA82" s="47"/>
      <c r="OB82" s="47"/>
      <c r="OC82" s="47"/>
      <c r="OD82" s="47"/>
      <c r="OE82" s="47"/>
      <c r="OF82" s="47"/>
      <c r="OG82" s="47"/>
      <c r="OH82" s="47"/>
      <c r="OI82" s="47"/>
      <c r="OJ82" s="47"/>
      <c r="OK82" s="47"/>
      <c r="OL82" s="47"/>
      <c r="OM82" s="47"/>
      <c r="ON82" s="47"/>
      <c r="OO82" s="47"/>
      <c r="OP82" s="47"/>
      <c r="OQ82" s="47"/>
      <c r="OR82" s="47"/>
      <c r="OS82" s="47"/>
      <c r="OT82" s="47"/>
      <c r="OU82" s="47"/>
      <c r="OV82" s="47"/>
      <c r="OW82" s="47"/>
      <c r="OX82" s="47"/>
      <c r="OY82" s="47"/>
      <c r="OZ82" s="47"/>
      <c r="PA82" s="47"/>
      <c r="PB82" s="47"/>
      <c r="PC82" s="47"/>
      <c r="PD82" s="47"/>
      <c r="PE82" s="47"/>
      <c r="PF82" s="47"/>
      <c r="PG82" s="47"/>
      <c r="PH82" s="47"/>
      <c r="PI82" s="47"/>
      <c r="PJ82" s="47"/>
      <c r="PK82" s="47"/>
      <c r="PL82" s="47"/>
      <c r="PM82" s="47"/>
      <c r="PN82" s="47"/>
      <c r="PO82" s="47"/>
      <c r="PP82" s="47"/>
      <c r="PQ82" s="47"/>
      <c r="PR82" s="47"/>
      <c r="PS82" s="47"/>
      <c r="PT82" s="47"/>
      <c r="PU82" s="47"/>
      <c r="PV82" s="47"/>
      <c r="PW82" s="47"/>
      <c r="PX82" s="47"/>
      <c r="PY82" s="47"/>
      <c r="PZ82" s="47"/>
      <c r="QA82" s="47"/>
      <c r="QB82" s="47"/>
      <c r="QC82" s="47"/>
      <c r="QD82" s="47"/>
      <c r="QE82" s="47"/>
      <c r="QF82" s="47"/>
      <c r="QG82" s="47"/>
      <c r="QH82" s="47"/>
      <c r="QI82" s="47"/>
      <c r="QJ82" s="47"/>
      <c r="QK82" s="47"/>
      <c r="QL82" s="47"/>
      <c r="QM82" s="47"/>
      <c r="QN82" s="47"/>
      <c r="QO82" s="47"/>
      <c r="QP82" s="47"/>
      <c r="QQ82" s="47"/>
      <c r="QR82" s="47"/>
      <c r="QS82" s="47"/>
      <c r="QT82" s="47"/>
      <c r="QU82" s="47"/>
      <c r="QV82" s="47"/>
      <c r="QW82" s="47"/>
      <c r="QX82" s="47"/>
      <c r="QY82" s="47"/>
      <c r="QZ82" s="47"/>
      <c r="RA82" s="47"/>
      <c r="RB82" s="47"/>
      <c r="RC82" s="47"/>
      <c r="RD82" s="47"/>
      <c r="RE82" s="47"/>
      <c r="RF82" s="47"/>
      <c r="RG82" s="47"/>
      <c r="RH82" s="47"/>
      <c r="RI82" s="47"/>
      <c r="RJ82" s="47"/>
      <c r="RK82" s="47"/>
      <c r="RL82" s="47"/>
      <c r="RM82" s="47"/>
      <c r="RN82" s="47"/>
      <c r="RO82" s="47"/>
      <c r="RP82" s="47"/>
      <c r="RQ82" s="47"/>
      <c r="RR82" s="47"/>
      <c r="RS82" s="47"/>
      <c r="RT82" s="47"/>
      <c r="RU82" s="47"/>
      <c r="RV82" s="47"/>
      <c r="RW82" s="47"/>
      <c r="RX82" s="47"/>
      <c r="RY82" s="47"/>
      <c r="RZ82" s="47"/>
      <c r="SA82" s="47"/>
      <c r="SB82" s="47"/>
      <c r="SC82" s="47"/>
      <c r="SD82" s="47"/>
      <c r="SE82" s="47"/>
      <c r="SF82" s="47"/>
      <c r="SG82" s="47"/>
      <c r="SH82" s="47"/>
      <c r="SI82" s="47"/>
      <c r="SJ82" s="47"/>
      <c r="SK82" s="47"/>
      <c r="SL82" s="47"/>
      <c r="SM82" s="47"/>
      <c r="SN82" s="47"/>
      <c r="SO82" s="47"/>
      <c r="SP82" s="47"/>
      <c r="SQ82" s="47"/>
      <c r="SR82" s="47"/>
      <c r="SS82" s="47"/>
      <c r="ST82" s="47"/>
      <c r="SU82" s="47"/>
      <c r="SV82" s="47"/>
      <c r="SW82" s="47"/>
      <c r="SX82" s="47"/>
      <c r="SY82" s="47"/>
      <c r="SZ82" s="47"/>
      <c r="TA82" s="47"/>
      <c r="TB82" s="47"/>
      <c r="TC82" s="47"/>
      <c r="TD82" s="47"/>
      <c r="TE82" s="47"/>
      <c r="TF82" s="47"/>
      <c r="TG82" s="47"/>
      <c r="TH82" s="47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TT82" s="47"/>
      <c r="TU82" s="47"/>
      <c r="TV82" s="47"/>
      <c r="TW82" s="47"/>
      <c r="TX82" s="47"/>
      <c r="TY82" s="47"/>
      <c r="TZ82" s="47"/>
      <c r="UA82" s="47"/>
      <c r="UB82" s="47"/>
      <c r="UC82" s="47"/>
      <c r="UD82" s="47"/>
      <c r="UE82" s="47"/>
      <c r="UF82" s="47"/>
      <c r="UG82" s="47"/>
      <c r="UH82" s="47"/>
      <c r="UI82" s="47"/>
      <c r="UJ82" s="47"/>
      <c r="UK82" s="47"/>
      <c r="UL82" s="47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  <c r="UX82" s="47"/>
      <c r="UY82" s="47"/>
      <c r="UZ82" s="47"/>
      <c r="VA82" s="47"/>
      <c r="VB82" s="47"/>
      <c r="VC82" s="47"/>
      <c r="VD82" s="47"/>
      <c r="VE82" s="47"/>
      <c r="VF82" s="47"/>
      <c r="VG82" s="47"/>
      <c r="VH82" s="47"/>
      <c r="VI82" s="47"/>
      <c r="VJ82" s="47"/>
      <c r="VK82" s="47"/>
      <c r="VL82" s="47"/>
      <c r="VM82" s="47"/>
      <c r="VN82" s="47"/>
      <c r="VO82" s="47"/>
      <c r="VP82" s="47"/>
      <c r="VQ82" s="47"/>
      <c r="VR82" s="47"/>
      <c r="VS82" s="47"/>
      <c r="VT82" s="47"/>
      <c r="VU82" s="47"/>
      <c r="VV82" s="47"/>
      <c r="VW82" s="47"/>
      <c r="VX82" s="47"/>
      <c r="VY82" s="47"/>
      <c r="VZ82" s="47"/>
      <c r="WA82" s="47"/>
      <c r="WB82" s="47"/>
      <c r="WC82" s="47"/>
      <c r="WD82" s="47"/>
      <c r="WE82" s="47"/>
      <c r="WF82" s="47"/>
      <c r="WG82" s="47"/>
      <c r="WH82" s="47"/>
      <c r="WI82" s="47"/>
      <c r="WJ82" s="47"/>
      <c r="WK82" s="47"/>
      <c r="WL82" s="47"/>
      <c r="WM82" s="47"/>
      <c r="WN82" s="47"/>
      <c r="WO82" s="47"/>
      <c r="WP82" s="47"/>
      <c r="WQ82" s="47"/>
      <c r="WR82" s="47"/>
      <c r="WS82" s="47"/>
      <c r="WT82" s="47"/>
      <c r="WU82" s="47"/>
      <c r="WV82" s="47"/>
      <c r="WW82" s="47"/>
      <c r="WX82" s="47"/>
      <c r="WY82" s="47"/>
      <c r="WZ82" s="47"/>
      <c r="XA82" s="47"/>
      <c r="XB82" s="47"/>
      <c r="XC82" s="47"/>
      <c r="XD82" s="47"/>
      <c r="XE82" s="47"/>
      <c r="XF82" s="47"/>
      <c r="XG82" s="47"/>
      <c r="XH82" s="47"/>
      <c r="XI82" s="47"/>
      <c r="XJ82" s="47"/>
      <c r="XK82" s="47"/>
      <c r="XL82" s="47"/>
      <c r="XM82" s="47"/>
      <c r="XN82" s="47"/>
      <c r="XO82" s="47"/>
      <c r="XP82" s="47"/>
      <c r="XQ82" s="47"/>
      <c r="XR82" s="47"/>
      <c r="XS82" s="47"/>
      <c r="XT82" s="47"/>
      <c r="XU82" s="47"/>
      <c r="XV82" s="47"/>
      <c r="XW82" s="47"/>
      <c r="XX82" s="47"/>
      <c r="XY82" s="47"/>
      <c r="XZ82" s="47"/>
      <c r="YA82" s="47"/>
      <c r="YB82" s="47"/>
      <c r="YC82" s="47"/>
      <c r="YD82" s="47"/>
      <c r="YE82" s="47"/>
      <c r="YF82" s="47"/>
      <c r="YG82" s="47"/>
      <c r="YH82" s="47"/>
      <c r="YI82" s="47"/>
      <c r="YJ82" s="47"/>
      <c r="YK82" s="47"/>
      <c r="YL82" s="47"/>
      <c r="YM82" s="47"/>
      <c r="YN82" s="47"/>
      <c r="YO82" s="47"/>
      <c r="YP82" s="47"/>
      <c r="YQ82" s="47"/>
      <c r="YR82" s="47"/>
      <c r="YS82" s="47"/>
      <c r="YT82" s="47"/>
      <c r="YU82" s="47"/>
      <c r="YV82" s="47"/>
      <c r="YW82" s="47"/>
      <c r="YX82" s="47"/>
      <c r="YY82" s="47"/>
      <c r="YZ82" s="47"/>
      <c r="ZA82" s="47"/>
      <c r="ZB82" s="47"/>
      <c r="ZC82" s="47"/>
      <c r="ZD82" s="47"/>
      <c r="ZE82" s="47"/>
      <c r="ZF82" s="47"/>
      <c r="ZG82" s="47"/>
      <c r="ZH82" s="47"/>
      <c r="ZI82" s="47"/>
      <c r="ZJ82" s="47"/>
      <c r="ZK82" s="47"/>
      <c r="ZL82" s="47"/>
      <c r="ZM82" s="47"/>
      <c r="ZN82" s="47"/>
      <c r="ZO82" s="47"/>
      <c r="ZP82" s="47"/>
      <c r="ZQ82" s="47"/>
      <c r="ZR82" s="47"/>
      <c r="ZS82" s="47"/>
      <c r="ZT82" s="47"/>
      <c r="ZU82" s="47"/>
      <c r="ZV82" s="47"/>
      <c r="ZW82" s="47"/>
      <c r="ZX82" s="47"/>
      <c r="ZY82" s="47"/>
      <c r="ZZ82" s="47"/>
      <c r="AAA82" s="47"/>
      <c r="AAB82" s="47"/>
      <c r="AAC82" s="47"/>
      <c r="AAD82" s="47"/>
      <c r="AAE82" s="47"/>
      <c r="AAF82" s="47"/>
      <c r="AAG82" s="47"/>
      <c r="AAH82" s="47"/>
      <c r="AAI82" s="47"/>
      <c r="AAJ82" s="47"/>
      <c r="AAK82" s="47"/>
      <c r="AAL82" s="47"/>
      <c r="AAM82" s="47"/>
      <c r="AAN82" s="47"/>
      <c r="AAO82" s="47"/>
      <c r="AAP82" s="47"/>
      <c r="AAQ82" s="47"/>
      <c r="AAR82" s="47"/>
      <c r="AAS82" s="47"/>
      <c r="AAT82" s="47"/>
      <c r="AAU82" s="47"/>
      <c r="AAV82" s="47"/>
      <c r="AAW82" s="47"/>
      <c r="AAX82" s="47"/>
      <c r="AAY82" s="47"/>
      <c r="AAZ82" s="47"/>
      <c r="ABA82" s="47"/>
      <c r="ABB82" s="47"/>
      <c r="ABC82" s="47"/>
      <c r="ABD82" s="47"/>
      <c r="ABE82" s="47"/>
      <c r="ABF82" s="47"/>
      <c r="ABG82" s="47"/>
      <c r="ABH82" s="47"/>
      <c r="ABI82" s="47"/>
      <c r="ABJ82" s="47"/>
      <c r="ABK82" s="47"/>
      <c r="ABL82" s="47"/>
      <c r="ABM82" s="47"/>
      <c r="ABN82" s="47"/>
      <c r="ABO82" s="47"/>
      <c r="ABP82" s="47"/>
      <c r="ABQ82" s="47"/>
      <c r="ABR82" s="47"/>
      <c r="ABS82" s="47"/>
      <c r="ABT82" s="47"/>
      <c r="ABU82" s="47"/>
      <c r="ABV82" s="47"/>
      <c r="ABW82" s="47"/>
      <c r="ABX82" s="47"/>
      <c r="ABY82" s="47"/>
      <c r="ABZ82" s="47"/>
      <c r="ACA82" s="47"/>
      <c r="ACB82" s="47"/>
      <c r="ACC82" s="47"/>
      <c r="ACD82" s="47"/>
      <c r="ACE82" s="47"/>
      <c r="ACF82" s="47"/>
      <c r="ACG82" s="47"/>
      <c r="ACH82" s="47"/>
      <c r="ACI82" s="47"/>
      <c r="ACJ82" s="47"/>
      <c r="ACK82" s="47"/>
      <c r="ACL82" s="47"/>
      <c r="ACM82" s="47"/>
      <c r="ACN82" s="47"/>
      <c r="ACO82" s="47"/>
      <c r="ACP82" s="47"/>
      <c r="ACQ82" s="47"/>
      <c r="ACR82" s="47"/>
      <c r="ACS82" s="47"/>
      <c r="ACT82" s="47"/>
      <c r="ACU82" s="47"/>
      <c r="ACV82" s="47"/>
      <c r="ACW82" s="47"/>
      <c r="ACX82" s="47"/>
      <c r="ACY82" s="47"/>
      <c r="ACZ82" s="47"/>
      <c r="ADA82" s="47"/>
      <c r="ADB82" s="47"/>
      <c r="ADC82" s="47"/>
      <c r="ADD82" s="47"/>
      <c r="ADE82" s="47"/>
      <c r="ADF82" s="47"/>
      <c r="ADG82" s="47"/>
      <c r="ADH82" s="47"/>
      <c r="ADI82" s="47"/>
      <c r="ADJ82" s="47"/>
      <c r="ADK82" s="47"/>
      <c r="ADL82" s="47"/>
      <c r="ADM82" s="47"/>
      <c r="ADN82" s="47"/>
      <c r="ADO82" s="47"/>
      <c r="ADP82" s="47"/>
      <c r="ADQ82" s="47"/>
      <c r="ADR82" s="47"/>
      <c r="ADS82" s="47"/>
      <c r="ADT82" s="47"/>
      <c r="ADU82" s="47"/>
      <c r="ADV82" s="47"/>
      <c r="ADW82" s="47"/>
      <c r="ADX82" s="47"/>
      <c r="ADY82" s="47"/>
      <c r="ADZ82" s="47"/>
      <c r="AEA82" s="47"/>
      <c r="AEB82" s="47"/>
      <c r="AEC82" s="47"/>
      <c r="AED82" s="47"/>
      <c r="AEE82" s="47"/>
      <c r="AEF82" s="47"/>
      <c r="AEG82" s="47"/>
      <c r="AEH82" s="47"/>
      <c r="AEI82" s="47"/>
      <c r="AEJ82" s="47"/>
      <c r="AEK82" s="47"/>
      <c r="AEL82" s="47"/>
      <c r="AEM82" s="47"/>
      <c r="AEN82" s="47"/>
      <c r="AEO82" s="47"/>
      <c r="AEP82" s="47"/>
      <c r="AEQ82" s="47"/>
      <c r="AER82" s="47"/>
      <c r="AES82" s="47"/>
      <c r="AET82" s="47"/>
      <c r="AEU82" s="47"/>
      <c r="AEV82" s="47"/>
      <c r="AEW82" s="47"/>
      <c r="AEX82" s="47"/>
      <c r="AEY82" s="47"/>
      <c r="AEZ82" s="47"/>
      <c r="AFA82" s="47"/>
      <c r="AFB82" s="47"/>
      <c r="AFC82" s="47"/>
      <c r="AFD82" s="47"/>
      <c r="AFE82" s="47"/>
      <c r="AFF82" s="47"/>
      <c r="AFG82" s="47"/>
      <c r="AFH82" s="47"/>
      <c r="AFI82" s="47"/>
      <c r="AFJ82" s="47"/>
      <c r="AFK82" s="47"/>
      <c r="AFL82" s="47"/>
      <c r="AFM82" s="47"/>
      <c r="AFN82" s="47"/>
      <c r="AFO82" s="47"/>
      <c r="AFP82" s="47"/>
      <c r="AFQ82" s="47"/>
      <c r="AFR82" s="47"/>
      <c r="AFS82" s="47"/>
      <c r="AFT82" s="47"/>
      <c r="AFU82" s="47"/>
      <c r="AFV82" s="47"/>
      <c r="AFW82" s="47"/>
      <c r="AFX82" s="47"/>
      <c r="AFY82" s="47"/>
      <c r="AFZ82" s="47"/>
      <c r="AGA82" s="47"/>
      <c r="AGB82" s="47"/>
      <c r="AGC82" s="47"/>
      <c r="AGD82" s="47"/>
      <c r="AGE82" s="47"/>
      <c r="AGF82" s="47"/>
      <c r="AGG82" s="47"/>
      <c r="AGH82" s="47"/>
      <c r="AGI82" s="47"/>
      <c r="AGJ82" s="47"/>
      <c r="AGK82" s="47"/>
      <c r="AGL82" s="47"/>
      <c r="AGM82" s="47"/>
      <c r="AGN82" s="47"/>
      <c r="AGO82" s="47"/>
      <c r="AGP82" s="47"/>
      <c r="AGQ82" s="47"/>
      <c r="AGR82" s="47"/>
      <c r="AGS82" s="47"/>
      <c r="AGT82" s="47"/>
      <c r="AGU82" s="47"/>
      <c r="AGV82" s="47"/>
      <c r="AGW82" s="47"/>
      <c r="AGX82" s="47"/>
      <c r="AGY82" s="47"/>
      <c r="AGZ82" s="47"/>
      <c r="AHA82" s="47"/>
      <c r="AHB82" s="47"/>
      <c r="AHC82" s="47"/>
      <c r="AHD82" s="47"/>
      <c r="AHE82" s="47"/>
      <c r="AHF82" s="47"/>
      <c r="AHG82" s="47"/>
      <c r="AHH82" s="47"/>
      <c r="AHI82" s="47"/>
      <c r="AHJ82" s="47"/>
      <c r="AHK82" s="47"/>
      <c r="AHL82" s="47"/>
      <c r="AHM82" s="47"/>
      <c r="AHN82" s="47"/>
      <c r="AHO82" s="47"/>
      <c r="AHP82" s="47"/>
      <c r="AHQ82" s="47"/>
      <c r="AHR82" s="47"/>
      <c r="AHS82" s="47"/>
      <c r="AHT82" s="47"/>
      <c r="AHU82" s="47"/>
      <c r="AHV82" s="47"/>
      <c r="AHW82" s="47"/>
      <c r="AHX82" s="47"/>
      <c r="AHY82" s="47"/>
      <c r="AHZ82" s="47"/>
      <c r="AIA82" s="47"/>
      <c r="AIB82" s="47"/>
      <c r="AIC82" s="47"/>
      <c r="AID82" s="47"/>
      <c r="AIE82" s="47"/>
      <c r="AIF82" s="47"/>
      <c r="AIG82" s="47"/>
      <c r="AIH82" s="47"/>
      <c r="AII82" s="47"/>
      <c r="AIJ82" s="47"/>
      <c r="AIK82" s="47"/>
      <c r="AIL82" s="47"/>
      <c r="AIM82" s="47"/>
      <c r="AIN82" s="47"/>
      <c r="AIO82" s="47"/>
      <c r="AIP82" s="47"/>
      <c r="AIQ82" s="47"/>
      <c r="AIR82" s="47"/>
      <c r="AIS82" s="47"/>
      <c r="AIT82" s="47"/>
      <c r="AIU82" s="47"/>
      <c r="AIV82" s="47"/>
      <c r="AIW82" s="47"/>
      <c r="AIX82" s="47"/>
      <c r="AIY82" s="47"/>
      <c r="AIZ82" s="47"/>
      <c r="AJA82" s="47"/>
      <c r="AJB82" s="47"/>
      <c r="AJC82" s="47"/>
      <c r="AJD82" s="47"/>
      <c r="AJE82" s="47"/>
      <c r="AJF82" s="47"/>
      <c r="AJG82" s="47"/>
      <c r="AJH82" s="47"/>
      <c r="AJI82" s="47"/>
      <c r="AJJ82" s="47"/>
      <c r="AJK82" s="47"/>
      <c r="AJL82" s="47"/>
      <c r="AJM82" s="47"/>
      <c r="AJN82" s="47"/>
      <c r="AJO82" s="47"/>
      <c r="AJP82" s="47"/>
      <c r="AJQ82" s="47"/>
      <c r="AJR82" s="47"/>
      <c r="AJS82" s="47"/>
      <c r="AJT82" s="47"/>
      <c r="AJU82" s="47"/>
      <c r="AJV82" s="47"/>
      <c r="AJW82" s="47"/>
      <c r="AJX82" s="47"/>
      <c r="AJY82" s="47"/>
      <c r="AJZ82" s="47"/>
      <c r="AKA82" s="47"/>
      <c r="AKB82" s="47"/>
      <c r="AKC82" s="47"/>
      <c r="AKD82" s="47"/>
      <c r="AKE82" s="47"/>
      <c r="AKF82" s="47"/>
      <c r="AKG82" s="47"/>
      <c r="AKH82" s="47"/>
      <c r="AKI82" s="47"/>
      <c r="AKJ82" s="47"/>
      <c r="AKK82" s="47"/>
      <c r="AKL82" s="47"/>
      <c r="AKM82" s="47"/>
      <c r="AKN82" s="47"/>
      <c r="AKO82" s="47"/>
      <c r="AKP82" s="47"/>
      <c r="AKQ82" s="47"/>
      <c r="AKR82" s="47"/>
      <c r="AKS82" s="47"/>
      <c r="AKT82" s="47"/>
      <c r="AKU82" s="47"/>
      <c r="AKV82" s="47"/>
      <c r="AKW82" s="47"/>
      <c r="AKX82" s="47"/>
      <c r="AKY82" s="47"/>
      <c r="AKZ82" s="47"/>
      <c r="ALA82" s="47"/>
      <c r="ALB82" s="47"/>
      <c r="ALC82" s="47"/>
      <c r="ALD82" s="47"/>
      <c r="ALE82" s="47"/>
      <c r="ALF82" s="47"/>
      <c r="ALG82" s="47"/>
      <c r="ALH82" s="47"/>
      <c r="ALI82" s="47"/>
      <c r="ALJ82" s="47"/>
      <c r="ALK82" s="47"/>
      <c r="ALL82" s="47"/>
      <c r="ALM82" s="47"/>
      <c r="ALN82" s="47"/>
      <c r="ALO82" s="47"/>
      <c r="ALP82" s="47"/>
      <c r="ALQ82" s="47"/>
      <c r="ALR82" s="47"/>
      <c r="ALS82" s="47"/>
      <c r="ALT82" s="47"/>
      <c r="ALU82" s="47"/>
      <c r="ALV82" s="47"/>
      <c r="ALW82" s="47"/>
      <c r="ALX82" s="47"/>
      <c r="ALY82" s="47"/>
      <c r="ALZ82" s="47"/>
      <c r="AMA82" s="47"/>
      <c r="AMB82" s="47"/>
      <c r="AMC82" s="47"/>
      <c r="AMD82" s="47"/>
      <c r="AME82" s="47"/>
      <c r="AMF82" s="47"/>
      <c r="AMG82" s="47"/>
      <c r="AMH82" s="47"/>
      <c r="AMI82" s="47"/>
      <c r="AMJ82" s="47"/>
    </row>
    <row r="83" spans="1:1024" s="48" customFormat="1" ht="49.5" customHeight="1" x14ac:dyDescent="0.3">
      <c r="A83" s="9" t="s">
        <v>344</v>
      </c>
      <c r="B83" s="25" t="s">
        <v>345</v>
      </c>
      <c r="C83" s="9" t="s">
        <v>299</v>
      </c>
      <c r="D83" s="22" t="s">
        <v>346</v>
      </c>
      <c r="E83" s="22" t="s">
        <v>40</v>
      </c>
      <c r="F83" s="22" t="s">
        <v>347</v>
      </c>
      <c r="G83" s="22">
        <v>7586020873</v>
      </c>
      <c r="H83" s="22" t="s">
        <v>244</v>
      </c>
      <c r="I83" s="47">
        <v>7.44</v>
      </c>
      <c r="J83" s="47">
        <f t="shared" si="2"/>
        <v>74.400000000000006</v>
      </c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47"/>
      <c r="MJ83" s="47"/>
      <c r="MK83" s="47"/>
      <c r="ML83" s="47"/>
      <c r="MM83" s="47"/>
      <c r="MN83" s="47"/>
      <c r="MO83" s="47"/>
      <c r="MP83" s="47"/>
      <c r="MQ83" s="47"/>
      <c r="MR83" s="47"/>
      <c r="MS83" s="47"/>
      <c r="MT83" s="47"/>
      <c r="MU83" s="47"/>
      <c r="MV83" s="47"/>
      <c r="MW83" s="47"/>
      <c r="MX83" s="47"/>
      <c r="MY83" s="47"/>
      <c r="MZ83" s="47"/>
      <c r="NA83" s="47"/>
      <c r="NB83" s="47"/>
      <c r="NC83" s="47"/>
      <c r="ND83" s="47"/>
      <c r="NE83" s="47"/>
      <c r="NF83" s="47"/>
      <c r="NG83" s="47"/>
      <c r="NH83" s="47"/>
      <c r="NI83" s="47"/>
      <c r="NJ83" s="47"/>
      <c r="NK83" s="47"/>
      <c r="NL83" s="47"/>
      <c r="NM83" s="47"/>
      <c r="NN83" s="47"/>
      <c r="NO83" s="47"/>
      <c r="NP83" s="47"/>
      <c r="NQ83" s="47"/>
      <c r="NR83" s="47"/>
      <c r="NS83" s="47"/>
      <c r="NT83" s="47"/>
      <c r="NU83" s="47"/>
      <c r="NV83" s="47"/>
      <c r="NW83" s="47"/>
      <c r="NX83" s="47"/>
      <c r="NY83" s="47"/>
      <c r="NZ83" s="47"/>
      <c r="OA83" s="47"/>
      <c r="OB83" s="47"/>
      <c r="OC83" s="47"/>
      <c r="OD83" s="47"/>
      <c r="OE83" s="47"/>
      <c r="OF83" s="47"/>
      <c r="OG83" s="47"/>
      <c r="OH83" s="47"/>
      <c r="OI83" s="47"/>
      <c r="OJ83" s="47"/>
      <c r="OK83" s="47"/>
      <c r="OL83" s="47"/>
      <c r="OM83" s="47"/>
      <c r="ON83" s="47"/>
      <c r="OO83" s="47"/>
      <c r="OP83" s="47"/>
      <c r="OQ83" s="47"/>
      <c r="OR83" s="47"/>
      <c r="OS83" s="47"/>
      <c r="OT83" s="47"/>
      <c r="OU83" s="47"/>
      <c r="OV83" s="47"/>
      <c r="OW83" s="47"/>
      <c r="OX83" s="47"/>
      <c r="OY83" s="47"/>
      <c r="OZ83" s="47"/>
      <c r="PA83" s="47"/>
      <c r="PB83" s="47"/>
      <c r="PC83" s="47"/>
      <c r="PD83" s="47"/>
      <c r="PE83" s="47"/>
      <c r="PF83" s="47"/>
      <c r="PG83" s="47"/>
      <c r="PH83" s="47"/>
      <c r="PI83" s="47"/>
      <c r="PJ83" s="47"/>
      <c r="PK83" s="47"/>
      <c r="PL83" s="47"/>
      <c r="PM83" s="47"/>
      <c r="PN83" s="47"/>
      <c r="PO83" s="47"/>
      <c r="PP83" s="47"/>
      <c r="PQ83" s="47"/>
      <c r="PR83" s="47"/>
      <c r="PS83" s="47"/>
      <c r="PT83" s="47"/>
      <c r="PU83" s="47"/>
      <c r="PV83" s="47"/>
      <c r="PW83" s="47"/>
      <c r="PX83" s="47"/>
      <c r="PY83" s="47"/>
      <c r="PZ83" s="47"/>
      <c r="QA83" s="47"/>
      <c r="QB83" s="47"/>
      <c r="QC83" s="47"/>
      <c r="QD83" s="47"/>
      <c r="QE83" s="47"/>
      <c r="QF83" s="47"/>
      <c r="QG83" s="47"/>
      <c r="QH83" s="47"/>
      <c r="QI83" s="47"/>
      <c r="QJ83" s="47"/>
      <c r="QK83" s="47"/>
      <c r="QL83" s="47"/>
      <c r="QM83" s="47"/>
      <c r="QN83" s="47"/>
      <c r="QO83" s="47"/>
      <c r="QP83" s="47"/>
      <c r="QQ83" s="47"/>
      <c r="QR83" s="47"/>
      <c r="QS83" s="47"/>
      <c r="QT83" s="47"/>
      <c r="QU83" s="47"/>
      <c r="QV83" s="47"/>
      <c r="QW83" s="47"/>
      <c r="QX83" s="47"/>
      <c r="QY83" s="47"/>
      <c r="QZ83" s="47"/>
      <c r="RA83" s="47"/>
      <c r="RB83" s="47"/>
      <c r="RC83" s="47"/>
      <c r="RD83" s="47"/>
      <c r="RE83" s="47"/>
      <c r="RF83" s="47"/>
      <c r="RG83" s="47"/>
      <c r="RH83" s="47"/>
      <c r="RI83" s="47"/>
      <c r="RJ83" s="47"/>
      <c r="RK83" s="47"/>
      <c r="RL83" s="47"/>
      <c r="RM83" s="47"/>
      <c r="RN83" s="47"/>
      <c r="RO83" s="47"/>
      <c r="RP83" s="47"/>
      <c r="RQ83" s="47"/>
      <c r="RR83" s="47"/>
      <c r="RS83" s="47"/>
      <c r="RT83" s="47"/>
      <c r="RU83" s="47"/>
      <c r="RV83" s="47"/>
      <c r="RW83" s="47"/>
      <c r="RX83" s="47"/>
      <c r="RY83" s="47"/>
      <c r="RZ83" s="47"/>
      <c r="SA83" s="47"/>
      <c r="SB83" s="47"/>
      <c r="SC83" s="47"/>
      <c r="SD83" s="47"/>
      <c r="SE83" s="47"/>
      <c r="SF83" s="47"/>
      <c r="SG83" s="47"/>
      <c r="SH83" s="47"/>
      <c r="SI83" s="47"/>
      <c r="SJ83" s="47"/>
      <c r="SK83" s="47"/>
      <c r="SL83" s="47"/>
      <c r="SM83" s="47"/>
      <c r="SN83" s="47"/>
      <c r="SO83" s="47"/>
      <c r="SP83" s="47"/>
      <c r="SQ83" s="47"/>
      <c r="SR83" s="47"/>
      <c r="SS83" s="47"/>
      <c r="ST83" s="47"/>
      <c r="SU83" s="47"/>
      <c r="SV83" s="47"/>
      <c r="SW83" s="47"/>
      <c r="SX83" s="47"/>
      <c r="SY83" s="47"/>
      <c r="SZ83" s="47"/>
      <c r="TA83" s="47"/>
      <c r="TB83" s="47"/>
      <c r="TC83" s="47"/>
      <c r="TD83" s="47"/>
      <c r="TE83" s="47"/>
      <c r="TF83" s="47"/>
      <c r="TG83" s="47"/>
      <c r="TH83" s="47"/>
      <c r="TI83" s="47"/>
      <c r="TJ83" s="47"/>
      <c r="TK83" s="47"/>
      <c r="TL83" s="47"/>
      <c r="TM83" s="47"/>
      <c r="TN83" s="47"/>
      <c r="TO83" s="47"/>
      <c r="TP83" s="47"/>
      <c r="TQ83" s="47"/>
      <c r="TR83" s="47"/>
      <c r="TS83" s="47"/>
      <c r="TT83" s="47"/>
      <c r="TU83" s="47"/>
      <c r="TV83" s="47"/>
      <c r="TW83" s="47"/>
      <c r="TX83" s="47"/>
      <c r="TY83" s="47"/>
      <c r="TZ83" s="47"/>
      <c r="UA83" s="47"/>
      <c r="UB83" s="47"/>
      <c r="UC83" s="47"/>
      <c r="UD83" s="47"/>
      <c r="UE83" s="47"/>
      <c r="UF83" s="47"/>
      <c r="UG83" s="47"/>
      <c r="UH83" s="47"/>
      <c r="UI83" s="47"/>
      <c r="UJ83" s="47"/>
      <c r="UK83" s="47"/>
      <c r="UL83" s="47"/>
      <c r="UM83" s="47"/>
      <c r="UN83" s="47"/>
      <c r="UO83" s="47"/>
      <c r="UP83" s="47"/>
      <c r="UQ83" s="47"/>
      <c r="UR83" s="47"/>
      <c r="US83" s="47"/>
      <c r="UT83" s="47"/>
      <c r="UU83" s="47"/>
      <c r="UV83" s="47"/>
      <c r="UW83" s="47"/>
      <c r="UX83" s="47"/>
      <c r="UY83" s="47"/>
      <c r="UZ83" s="47"/>
      <c r="VA83" s="47"/>
      <c r="VB83" s="47"/>
      <c r="VC83" s="47"/>
      <c r="VD83" s="47"/>
      <c r="VE83" s="47"/>
      <c r="VF83" s="47"/>
      <c r="VG83" s="47"/>
      <c r="VH83" s="47"/>
      <c r="VI83" s="47"/>
      <c r="VJ83" s="47"/>
      <c r="VK83" s="47"/>
      <c r="VL83" s="47"/>
      <c r="VM83" s="47"/>
      <c r="VN83" s="47"/>
      <c r="VO83" s="47"/>
      <c r="VP83" s="47"/>
      <c r="VQ83" s="47"/>
      <c r="VR83" s="47"/>
      <c r="VS83" s="47"/>
      <c r="VT83" s="47"/>
      <c r="VU83" s="47"/>
      <c r="VV83" s="47"/>
      <c r="VW83" s="47"/>
      <c r="VX83" s="47"/>
      <c r="VY83" s="47"/>
      <c r="VZ83" s="47"/>
      <c r="WA83" s="47"/>
      <c r="WB83" s="47"/>
      <c r="WC83" s="47"/>
      <c r="WD83" s="47"/>
      <c r="WE83" s="47"/>
      <c r="WF83" s="47"/>
      <c r="WG83" s="47"/>
      <c r="WH83" s="47"/>
      <c r="WI83" s="47"/>
      <c r="WJ83" s="47"/>
      <c r="WK83" s="47"/>
      <c r="WL83" s="47"/>
      <c r="WM83" s="47"/>
      <c r="WN83" s="47"/>
      <c r="WO83" s="47"/>
      <c r="WP83" s="47"/>
      <c r="WQ83" s="47"/>
      <c r="WR83" s="47"/>
      <c r="WS83" s="47"/>
      <c r="WT83" s="47"/>
      <c r="WU83" s="47"/>
      <c r="WV83" s="47"/>
      <c r="WW83" s="47"/>
      <c r="WX83" s="47"/>
      <c r="WY83" s="47"/>
      <c r="WZ83" s="47"/>
      <c r="XA83" s="47"/>
      <c r="XB83" s="47"/>
      <c r="XC83" s="47"/>
      <c r="XD83" s="47"/>
      <c r="XE83" s="47"/>
      <c r="XF83" s="47"/>
      <c r="XG83" s="47"/>
      <c r="XH83" s="47"/>
      <c r="XI83" s="47"/>
      <c r="XJ83" s="47"/>
      <c r="XK83" s="47"/>
      <c r="XL83" s="47"/>
      <c r="XM83" s="47"/>
      <c r="XN83" s="47"/>
      <c r="XO83" s="47"/>
      <c r="XP83" s="47"/>
      <c r="XQ83" s="47"/>
      <c r="XR83" s="47"/>
      <c r="XS83" s="47"/>
      <c r="XT83" s="47"/>
      <c r="XU83" s="47"/>
      <c r="XV83" s="47"/>
      <c r="XW83" s="47"/>
      <c r="XX83" s="47"/>
      <c r="XY83" s="47"/>
      <c r="XZ83" s="47"/>
      <c r="YA83" s="47"/>
      <c r="YB83" s="47"/>
      <c r="YC83" s="47"/>
      <c r="YD83" s="47"/>
      <c r="YE83" s="47"/>
      <c r="YF83" s="47"/>
      <c r="YG83" s="47"/>
      <c r="YH83" s="47"/>
      <c r="YI83" s="47"/>
      <c r="YJ83" s="47"/>
      <c r="YK83" s="47"/>
      <c r="YL83" s="47"/>
      <c r="YM83" s="47"/>
      <c r="YN83" s="47"/>
      <c r="YO83" s="47"/>
      <c r="YP83" s="47"/>
      <c r="YQ83" s="47"/>
      <c r="YR83" s="47"/>
      <c r="YS83" s="47"/>
      <c r="YT83" s="47"/>
      <c r="YU83" s="47"/>
      <c r="YV83" s="47"/>
      <c r="YW83" s="47"/>
      <c r="YX83" s="47"/>
      <c r="YY83" s="47"/>
      <c r="YZ83" s="47"/>
      <c r="ZA83" s="47"/>
      <c r="ZB83" s="47"/>
      <c r="ZC83" s="47"/>
      <c r="ZD83" s="47"/>
      <c r="ZE83" s="47"/>
      <c r="ZF83" s="47"/>
      <c r="ZG83" s="47"/>
      <c r="ZH83" s="47"/>
      <c r="ZI83" s="47"/>
      <c r="ZJ83" s="47"/>
      <c r="ZK83" s="47"/>
      <c r="ZL83" s="47"/>
      <c r="ZM83" s="47"/>
      <c r="ZN83" s="47"/>
      <c r="ZO83" s="47"/>
      <c r="ZP83" s="47"/>
      <c r="ZQ83" s="47"/>
      <c r="ZR83" s="47"/>
      <c r="ZS83" s="47"/>
      <c r="ZT83" s="47"/>
      <c r="ZU83" s="47"/>
      <c r="ZV83" s="47"/>
      <c r="ZW83" s="47"/>
      <c r="ZX83" s="47"/>
      <c r="ZY83" s="47"/>
      <c r="ZZ83" s="47"/>
      <c r="AAA83" s="47"/>
      <c r="AAB83" s="47"/>
      <c r="AAC83" s="47"/>
      <c r="AAD83" s="47"/>
      <c r="AAE83" s="47"/>
      <c r="AAF83" s="47"/>
      <c r="AAG83" s="47"/>
      <c r="AAH83" s="47"/>
      <c r="AAI83" s="47"/>
      <c r="AAJ83" s="47"/>
      <c r="AAK83" s="47"/>
      <c r="AAL83" s="47"/>
      <c r="AAM83" s="47"/>
      <c r="AAN83" s="47"/>
      <c r="AAO83" s="47"/>
      <c r="AAP83" s="47"/>
      <c r="AAQ83" s="47"/>
      <c r="AAR83" s="47"/>
      <c r="AAS83" s="47"/>
      <c r="AAT83" s="47"/>
      <c r="AAU83" s="47"/>
      <c r="AAV83" s="47"/>
      <c r="AAW83" s="47"/>
      <c r="AAX83" s="47"/>
      <c r="AAY83" s="47"/>
      <c r="AAZ83" s="47"/>
      <c r="ABA83" s="47"/>
      <c r="ABB83" s="47"/>
      <c r="ABC83" s="47"/>
      <c r="ABD83" s="47"/>
      <c r="ABE83" s="47"/>
      <c r="ABF83" s="47"/>
      <c r="ABG83" s="47"/>
      <c r="ABH83" s="47"/>
      <c r="ABI83" s="47"/>
      <c r="ABJ83" s="47"/>
      <c r="ABK83" s="47"/>
      <c r="ABL83" s="47"/>
      <c r="ABM83" s="47"/>
      <c r="ABN83" s="47"/>
      <c r="ABO83" s="47"/>
      <c r="ABP83" s="47"/>
      <c r="ABQ83" s="47"/>
      <c r="ABR83" s="47"/>
      <c r="ABS83" s="47"/>
      <c r="ABT83" s="47"/>
      <c r="ABU83" s="47"/>
      <c r="ABV83" s="47"/>
      <c r="ABW83" s="47"/>
      <c r="ABX83" s="47"/>
      <c r="ABY83" s="47"/>
      <c r="ABZ83" s="47"/>
      <c r="ACA83" s="47"/>
      <c r="ACB83" s="47"/>
      <c r="ACC83" s="47"/>
      <c r="ACD83" s="47"/>
      <c r="ACE83" s="47"/>
      <c r="ACF83" s="47"/>
      <c r="ACG83" s="47"/>
      <c r="ACH83" s="47"/>
      <c r="ACI83" s="47"/>
      <c r="ACJ83" s="47"/>
      <c r="ACK83" s="47"/>
      <c r="ACL83" s="47"/>
      <c r="ACM83" s="47"/>
      <c r="ACN83" s="47"/>
      <c r="ACO83" s="47"/>
      <c r="ACP83" s="47"/>
      <c r="ACQ83" s="47"/>
      <c r="ACR83" s="47"/>
      <c r="ACS83" s="47"/>
      <c r="ACT83" s="47"/>
      <c r="ACU83" s="47"/>
      <c r="ACV83" s="47"/>
      <c r="ACW83" s="47"/>
      <c r="ACX83" s="47"/>
      <c r="ACY83" s="47"/>
      <c r="ACZ83" s="47"/>
      <c r="ADA83" s="47"/>
      <c r="ADB83" s="47"/>
      <c r="ADC83" s="47"/>
      <c r="ADD83" s="47"/>
      <c r="ADE83" s="47"/>
      <c r="ADF83" s="47"/>
      <c r="ADG83" s="47"/>
      <c r="ADH83" s="47"/>
      <c r="ADI83" s="47"/>
      <c r="ADJ83" s="47"/>
      <c r="ADK83" s="47"/>
      <c r="ADL83" s="47"/>
      <c r="ADM83" s="47"/>
      <c r="ADN83" s="47"/>
      <c r="ADO83" s="47"/>
      <c r="ADP83" s="47"/>
      <c r="ADQ83" s="47"/>
      <c r="ADR83" s="47"/>
      <c r="ADS83" s="47"/>
      <c r="ADT83" s="47"/>
      <c r="ADU83" s="47"/>
      <c r="ADV83" s="47"/>
      <c r="ADW83" s="47"/>
      <c r="ADX83" s="47"/>
      <c r="ADY83" s="47"/>
      <c r="ADZ83" s="47"/>
      <c r="AEA83" s="47"/>
      <c r="AEB83" s="47"/>
      <c r="AEC83" s="47"/>
      <c r="AED83" s="47"/>
      <c r="AEE83" s="47"/>
      <c r="AEF83" s="47"/>
      <c r="AEG83" s="47"/>
      <c r="AEH83" s="47"/>
      <c r="AEI83" s="47"/>
      <c r="AEJ83" s="47"/>
      <c r="AEK83" s="47"/>
      <c r="AEL83" s="47"/>
      <c r="AEM83" s="47"/>
      <c r="AEN83" s="47"/>
      <c r="AEO83" s="47"/>
      <c r="AEP83" s="47"/>
      <c r="AEQ83" s="47"/>
      <c r="AER83" s="47"/>
      <c r="AES83" s="47"/>
      <c r="AET83" s="47"/>
      <c r="AEU83" s="47"/>
      <c r="AEV83" s="47"/>
      <c r="AEW83" s="47"/>
      <c r="AEX83" s="47"/>
      <c r="AEY83" s="47"/>
      <c r="AEZ83" s="47"/>
      <c r="AFA83" s="47"/>
      <c r="AFB83" s="47"/>
      <c r="AFC83" s="47"/>
      <c r="AFD83" s="47"/>
      <c r="AFE83" s="47"/>
      <c r="AFF83" s="47"/>
      <c r="AFG83" s="47"/>
      <c r="AFH83" s="47"/>
      <c r="AFI83" s="47"/>
      <c r="AFJ83" s="47"/>
      <c r="AFK83" s="47"/>
      <c r="AFL83" s="47"/>
      <c r="AFM83" s="47"/>
      <c r="AFN83" s="47"/>
      <c r="AFO83" s="47"/>
      <c r="AFP83" s="47"/>
      <c r="AFQ83" s="47"/>
      <c r="AFR83" s="47"/>
      <c r="AFS83" s="47"/>
      <c r="AFT83" s="47"/>
      <c r="AFU83" s="47"/>
      <c r="AFV83" s="47"/>
      <c r="AFW83" s="47"/>
      <c r="AFX83" s="47"/>
      <c r="AFY83" s="47"/>
      <c r="AFZ83" s="47"/>
      <c r="AGA83" s="47"/>
      <c r="AGB83" s="47"/>
      <c r="AGC83" s="47"/>
      <c r="AGD83" s="47"/>
      <c r="AGE83" s="47"/>
      <c r="AGF83" s="47"/>
      <c r="AGG83" s="47"/>
      <c r="AGH83" s="47"/>
      <c r="AGI83" s="47"/>
      <c r="AGJ83" s="47"/>
      <c r="AGK83" s="47"/>
      <c r="AGL83" s="47"/>
      <c r="AGM83" s="47"/>
      <c r="AGN83" s="47"/>
      <c r="AGO83" s="47"/>
      <c r="AGP83" s="47"/>
      <c r="AGQ83" s="47"/>
      <c r="AGR83" s="47"/>
      <c r="AGS83" s="47"/>
      <c r="AGT83" s="47"/>
      <c r="AGU83" s="47"/>
      <c r="AGV83" s="47"/>
      <c r="AGW83" s="47"/>
      <c r="AGX83" s="47"/>
      <c r="AGY83" s="47"/>
      <c r="AGZ83" s="47"/>
      <c r="AHA83" s="47"/>
      <c r="AHB83" s="47"/>
      <c r="AHC83" s="47"/>
      <c r="AHD83" s="47"/>
      <c r="AHE83" s="47"/>
      <c r="AHF83" s="47"/>
      <c r="AHG83" s="47"/>
      <c r="AHH83" s="47"/>
      <c r="AHI83" s="47"/>
      <c r="AHJ83" s="47"/>
      <c r="AHK83" s="47"/>
      <c r="AHL83" s="47"/>
      <c r="AHM83" s="47"/>
      <c r="AHN83" s="47"/>
      <c r="AHO83" s="47"/>
      <c r="AHP83" s="47"/>
      <c r="AHQ83" s="47"/>
      <c r="AHR83" s="47"/>
      <c r="AHS83" s="47"/>
      <c r="AHT83" s="47"/>
      <c r="AHU83" s="47"/>
      <c r="AHV83" s="47"/>
      <c r="AHW83" s="47"/>
      <c r="AHX83" s="47"/>
      <c r="AHY83" s="47"/>
      <c r="AHZ83" s="47"/>
      <c r="AIA83" s="47"/>
      <c r="AIB83" s="47"/>
      <c r="AIC83" s="47"/>
      <c r="AID83" s="47"/>
      <c r="AIE83" s="47"/>
      <c r="AIF83" s="47"/>
      <c r="AIG83" s="47"/>
      <c r="AIH83" s="47"/>
      <c r="AII83" s="47"/>
      <c r="AIJ83" s="47"/>
      <c r="AIK83" s="47"/>
      <c r="AIL83" s="47"/>
      <c r="AIM83" s="47"/>
      <c r="AIN83" s="47"/>
      <c r="AIO83" s="47"/>
      <c r="AIP83" s="47"/>
      <c r="AIQ83" s="47"/>
      <c r="AIR83" s="47"/>
      <c r="AIS83" s="47"/>
      <c r="AIT83" s="47"/>
      <c r="AIU83" s="47"/>
      <c r="AIV83" s="47"/>
      <c r="AIW83" s="47"/>
      <c r="AIX83" s="47"/>
      <c r="AIY83" s="47"/>
      <c r="AIZ83" s="47"/>
      <c r="AJA83" s="47"/>
      <c r="AJB83" s="47"/>
      <c r="AJC83" s="47"/>
      <c r="AJD83" s="47"/>
      <c r="AJE83" s="47"/>
      <c r="AJF83" s="47"/>
      <c r="AJG83" s="47"/>
      <c r="AJH83" s="47"/>
      <c r="AJI83" s="47"/>
      <c r="AJJ83" s="47"/>
      <c r="AJK83" s="47"/>
      <c r="AJL83" s="47"/>
      <c r="AJM83" s="47"/>
      <c r="AJN83" s="47"/>
      <c r="AJO83" s="47"/>
      <c r="AJP83" s="47"/>
      <c r="AJQ83" s="47"/>
      <c r="AJR83" s="47"/>
      <c r="AJS83" s="47"/>
      <c r="AJT83" s="47"/>
      <c r="AJU83" s="47"/>
      <c r="AJV83" s="47"/>
      <c r="AJW83" s="47"/>
      <c r="AJX83" s="47"/>
      <c r="AJY83" s="47"/>
      <c r="AJZ83" s="47"/>
      <c r="AKA83" s="47"/>
      <c r="AKB83" s="47"/>
      <c r="AKC83" s="47"/>
      <c r="AKD83" s="47"/>
      <c r="AKE83" s="47"/>
      <c r="AKF83" s="47"/>
      <c r="AKG83" s="47"/>
      <c r="AKH83" s="47"/>
      <c r="AKI83" s="47"/>
      <c r="AKJ83" s="47"/>
      <c r="AKK83" s="47"/>
      <c r="AKL83" s="47"/>
      <c r="AKM83" s="47"/>
      <c r="AKN83" s="47"/>
      <c r="AKO83" s="47"/>
      <c r="AKP83" s="47"/>
      <c r="AKQ83" s="47"/>
      <c r="AKR83" s="47"/>
      <c r="AKS83" s="47"/>
      <c r="AKT83" s="47"/>
      <c r="AKU83" s="47"/>
      <c r="AKV83" s="47"/>
      <c r="AKW83" s="47"/>
      <c r="AKX83" s="47"/>
      <c r="AKY83" s="47"/>
      <c r="AKZ83" s="47"/>
      <c r="ALA83" s="47"/>
      <c r="ALB83" s="47"/>
      <c r="ALC83" s="47"/>
      <c r="ALD83" s="47"/>
      <c r="ALE83" s="47"/>
      <c r="ALF83" s="47"/>
      <c r="ALG83" s="47"/>
      <c r="ALH83" s="47"/>
      <c r="ALI83" s="47"/>
      <c r="ALJ83" s="47"/>
      <c r="ALK83" s="47"/>
      <c r="ALL83" s="47"/>
      <c r="ALM83" s="47"/>
      <c r="ALN83" s="47"/>
      <c r="ALO83" s="47"/>
      <c r="ALP83" s="47"/>
      <c r="ALQ83" s="47"/>
      <c r="ALR83" s="47"/>
      <c r="ALS83" s="47"/>
      <c r="ALT83" s="47"/>
      <c r="ALU83" s="47"/>
      <c r="ALV83" s="47"/>
      <c r="ALW83" s="47"/>
      <c r="ALX83" s="47"/>
      <c r="ALY83" s="47"/>
      <c r="ALZ83" s="47"/>
      <c r="AMA83" s="47"/>
      <c r="AMB83" s="47"/>
      <c r="AMC83" s="47"/>
      <c r="AMD83" s="47"/>
      <c r="AME83" s="47"/>
      <c r="AMF83" s="47"/>
      <c r="AMG83" s="47"/>
      <c r="AMH83" s="47"/>
      <c r="AMI83" s="47"/>
      <c r="AMJ83" s="47"/>
    </row>
    <row r="84" spans="1:1024" s="48" customFormat="1" ht="49.5" customHeight="1" x14ac:dyDescent="0.3">
      <c r="A84" s="9" t="s">
        <v>348</v>
      </c>
      <c r="B84" s="25" t="s">
        <v>349</v>
      </c>
      <c r="C84" s="9" t="s">
        <v>350</v>
      </c>
      <c r="D84" s="22" t="s">
        <v>351</v>
      </c>
      <c r="E84" s="22" t="s">
        <v>21</v>
      </c>
      <c r="F84" s="22" t="s">
        <v>161</v>
      </c>
      <c r="G84" s="22">
        <v>8670274283</v>
      </c>
      <c r="H84" s="22" t="s">
        <v>30</v>
      </c>
      <c r="I84" s="47">
        <v>7.46</v>
      </c>
      <c r="J84" s="47">
        <f t="shared" si="2"/>
        <v>74.599999999999994</v>
      </c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  <c r="AAZ84" s="47"/>
      <c r="ABA84" s="47"/>
      <c r="ABB84" s="47"/>
      <c r="ABC84" s="47"/>
      <c r="ABD84" s="47"/>
      <c r="ABE84" s="47"/>
      <c r="ABF84" s="47"/>
      <c r="ABG84" s="47"/>
      <c r="ABH84" s="47"/>
      <c r="ABI84" s="47"/>
      <c r="ABJ84" s="47"/>
      <c r="ABK84" s="47"/>
      <c r="ABL84" s="47"/>
      <c r="ABM84" s="47"/>
      <c r="ABN84" s="47"/>
      <c r="ABO84" s="47"/>
      <c r="ABP84" s="47"/>
      <c r="ABQ84" s="47"/>
      <c r="ABR84" s="47"/>
      <c r="ABS84" s="47"/>
      <c r="ABT84" s="47"/>
      <c r="ABU84" s="47"/>
      <c r="ABV84" s="47"/>
      <c r="ABW84" s="47"/>
      <c r="ABX84" s="47"/>
      <c r="ABY84" s="47"/>
      <c r="ABZ84" s="47"/>
      <c r="ACA84" s="47"/>
      <c r="ACB84" s="47"/>
      <c r="ACC84" s="47"/>
      <c r="ACD84" s="47"/>
      <c r="ACE84" s="47"/>
      <c r="ACF84" s="47"/>
      <c r="ACG84" s="47"/>
      <c r="ACH84" s="47"/>
      <c r="ACI84" s="47"/>
      <c r="ACJ84" s="47"/>
      <c r="ACK84" s="47"/>
      <c r="ACL84" s="47"/>
      <c r="ACM84" s="47"/>
      <c r="ACN84" s="47"/>
      <c r="ACO84" s="47"/>
      <c r="ACP84" s="47"/>
      <c r="ACQ84" s="47"/>
      <c r="ACR84" s="47"/>
      <c r="ACS84" s="47"/>
      <c r="ACT84" s="47"/>
      <c r="ACU84" s="47"/>
      <c r="ACV84" s="47"/>
      <c r="ACW84" s="47"/>
      <c r="ACX84" s="47"/>
      <c r="ACY84" s="47"/>
      <c r="ACZ84" s="47"/>
      <c r="ADA84" s="47"/>
      <c r="ADB84" s="47"/>
      <c r="ADC84" s="47"/>
      <c r="ADD84" s="47"/>
      <c r="ADE84" s="47"/>
      <c r="ADF84" s="47"/>
      <c r="ADG84" s="47"/>
      <c r="ADH84" s="47"/>
      <c r="ADI84" s="47"/>
      <c r="ADJ84" s="47"/>
      <c r="ADK84" s="47"/>
      <c r="ADL84" s="47"/>
      <c r="ADM84" s="47"/>
      <c r="ADN84" s="47"/>
      <c r="ADO84" s="47"/>
      <c r="ADP84" s="47"/>
      <c r="ADQ84" s="47"/>
      <c r="ADR84" s="47"/>
      <c r="ADS84" s="47"/>
      <c r="ADT84" s="47"/>
      <c r="ADU84" s="47"/>
      <c r="ADV84" s="47"/>
      <c r="ADW84" s="47"/>
      <c r="ADX84" s="47"/>
      <c r="ADY84" s="47"/>
      <c r="ADZ84" s="47"/>
      <c r="AEA84" s="47"/>
      <c r="AEB84" s="47"/>
      <c r="AEC84" s="47"/>
      <c r="AED84" s="47"/>
      <c r="AEE84" s="47"/>
      <c r="AEF84" s="47"/>
      <c r="AEG84" s="47"/>
      <c r="AEH84" s="47"/>
      <c r="AEI84" s="47"/>
      <c r="AEJ84" s="47"/>
      <c r="AEK84" s="47"/>
      <c r="AEL84" s="47"/>
      <c r="AEM84" s="47"/>
      <c r="AEN84" s="47"/>
      <c r="AEO84" s="47"/>
      <c r="AEP84" s="47"/>
      <c r="AEQ84" s="47"/>
      <c r="AER84" s="47"/>
      <c r="AES84" s="47"/>
      <c r="AET84" s="47"/>
      <c r="AEU84" s="47"/>
      <c r="AEV84" s="47"/>
      <c r="AEW84" s="47"/>
      <c r="AEX84" s="47"/>
      <c r="AEY84" s="47"/>
      <c r="AEZ84" s="47"/>
      <c r="AFA84" s="47"/>
      <c r="AFB84" s="47"/>
      <c r="AFC84" s="47"/>
      <c r="AFD84" s="47"/>
      <c r="AFE84" s="47"/>
      <c r="AFF84" s="47"/>
      <c r="AFG84" s="47"/>
      <c r="AFH84" s="47"/>
      <c r="AFI84" s="47"/>
      <c r="AFJ84" s="47"/>
      <c r="AFK84" s="47"/>
      <c r="AFL84" s="47"/>
      <c r="AFM84" s="47"/>
      <c r="AFN84" s="47"/>
      <c r="AFO84" s="47"/>
      <c r="AFP84" s="47"/>
      <c r="AFQ84" s="47"/>
      <c r="AFR84" s="47"/>
      <c r="AFS84" s="47"/>
      <c r="AFT84" s="47"/>
      <c r="AFU84" s="47"/>
      <c r="AFV84" s="47"/>
      <c r="AFW84" s="47"/>
      <c r="AFX84" s="47"/>
      <c r="AFY84" s="47"/>
      <c r="AFZ84" s="47"/>
      <c r="AGA84" s="47"/>
      <c r="AGB84" s="47"/>
      <c r="AGC84" s="47"/>
      <c r="AGD84" s="47"/>
      <c r="AGE84" s="47"/>
      <c r="AGF84" s="47"/>
      <c r="AGG84" s="47"/>
      <c r="AGH84" s="47"/>
      <c r="AGI84" s="47"/>
      <c r="AGJ84" s="47"/>
      <c r="AGK84" s="47"/>
      <c r="AGL84" s="47"/>
      <c r="AGM84" s="47"/>
      <c r="AGN84" s="47"/>
      <c r="AGO84" s="47"/>
      <c r="AGP84" s="47"/>
      <c r="AGQ84" s="47"/>
      <c r="AGR84" s="47"/>
      <c r="AGS84" s="47"/>
      <c r="AGT84" s="47"/>
      <c r="AGU84" s="47"/>
      <c r="AGV84" s="47"/>
      <c r="AGW84" s="47"/>
      <c r="AGX84" s="47"/>
      <c r="AGY84" s="47"/>
      <c r="AGZ84" s="47"/>
      <c r="AHA84" s="47"/>
      <c r="AHB84" s="47"/>
      <c r="AHC84" s="47"/>
      <c r="AHD84" s="47"/>
      <c r="AHE84" s="47"/>
      <c r="AHF84" s="47"/>
      <c r="AHG84" s="47"/>
      <c r="AHH84" s="47"/>
      <c r="AHI84" s="47"/>
      <c r="AHJ84" s="47"/>
      <c r="AHK84" s="47"/>
      <c r="AHL84" s="47"/>
      <c r="AHM84" s="47"/>
      <c r="AHN84" s="47"/>
      <c r="AHO84" s="47"/>
      <c r="AHP84" s="47"/>
      <c r="AHQ84" s="47"/>
      <c r="AHR84" s="47"/>
      <c r="AHS84" s="47"/>
      <c r="AHT84" s="47"/>
      <c r="AHU84" s="47"/>
      <c r="AHV84" s="47"/>
      <c r="AHW84" s="47"/>
      <c r="AHX84" s="47"/>
      <c r="AHY84" s="47"/>
      <c r="AHZ84" s="47"/>
      <c r="AIA84" s="47"/>
      <c r="AIB84" s="47"/>
      <c r="AIC84" s="47"/>
      <c r="AID84" s="47"/>
      <c r="AIE84" s="47"/>
      <c r="AIF84" s="47"/>
      <c r="AIG84" s="47"/>
      <c r="AIH84" s="47"/>
      <c r="AII84" s="47"/>
      <c r="AIJ84" s="47"/>
      <c r="AIK84" s="47"/>
      <c r="AIL84" s="47"/>
      <c r="AIM84" s="47"/>
      <c r="AIN84" s="47"/>
      <c r="AIO84" s="47"/>
      <c r="AIP84" s="47"/>
      <c r="AIQ84" s="47"/>
      <c r="AIR84" s="47"/>
      <c r="AIS84" s="47"/>
      <c r="AIT84" s="47"/>
      <c r="AIU84" s="47"/>
      <c r="AIV84" s="47"/>
      <c r="AIW84" s="47"/>
      <c r="AIX84" s="47"/>
      <c r="AIY84" s="47"/>
      <c r="AIZ84" s="47"/>
      <c r="AJA84" s="47"/>
      <c r="AJB84" s="47"/>
      <c r="AJC84" s="47"/>
      <c r="AJD84" s="47"/>
      <c r="AJE84" s="47"/>
      <c r="AJF84" s="47"/>
      <c r="AJG84" s="47"/>
      <c r="AJH84" s="47"/>
      <c r="AJI84" s="47"/>
      <c r="AJJ84" s="47"/>
      <c r="AJK84" s="47"/>
      <c r="AJL84" s="47"/>
      <c r="AJM84" s="47"/>
      <c r="AJN84" s="47"/>
      <c r="AJO84" s="47"/>
      <c r="AJP84" s="47"/>
      <c r="AJQ84" s="47"/>
      <c r="AJR84" s="47"/>
      <c r="AJS84" s="47"/>
      <c r="AJT84" s="47"/>
      <c r="AJU84" s="47"/>
      <c r="AJV84" s="47"/>
      <c r="AJW84" s="47"/>
      <c r="AJX84" s="47"/>
      <c r="AJY84" s="47"/>
      <c r="AJZ84" s="47"/>
      <c r="AKA84" s="47"/>
      <c r="AKB84" s="47"/>
      <c r="AKC84" s="47"/>
      <c r="AKD84" s="47"/>
      <c r="AKE84" s="47"/>
      <c r="AKF84" s="47"/>
      <c r="AKG84" s="47"/>
      <c r="AKH84" s="47"/>
      <c r="AKI84" s="47"/>
      <c r="AKJ84" s="47"/>
      <c r="AKK84" s="47"/>
      <c r="AKL84" s="47"/>
      <c r="AKM84" s="47"/>
      <c r="AKN84" s="47"/>
      <c r="AKO84" s="47"/>
      <c r="AKP84" s="47"/>
      <c r="AKQ84" s="47"/>
      <c r="AKR84" s="47"/>
      <c r="AKS84" s="47"/>
      <c r="AKT84" s="47"/>
      <c r="AKU84" s="47"/>
      <c r="AKV84" s="47"/>
      <c r="AKW84" s="47"/>
      <c r="AKX84" s="47"/>
      <c r="AKY84" s="47"/>
      <c r="AKZ84" s="47"/>
      <c r="ALA84" s="47"/>
      <c r="ALB84" s="47"/>
      <c r="ALC84" s="47"/>
      <c r="ALD84" s="47"/>
      <c r="ALE84" s="47"/>
      <c r="ALF84" s="47"/>
      <c r="ALG84" s="47"/>
      <c r="ALH84" s="47"/>
      <c r="ALI84" s="47"/>
      <c r="ALJ84" s="47"/>
      <c r="ALK84" s="47"/>
      <c r="ALL84" s="47"/>
      <c r="ALM84" s="47"/>
      <c r="ALN84" s="47"/>
      <c r="ALO84" s="47"/>
      <c r="ALP84" s="47"/>
      <c r="ALQ84" s="47"/>
      <c r="ALR84" s="47"/>
      <c r="ALS84" s="47"/>
      <c r="ALT84" s="47"/>
      <c r="ALU84" s="47"/>
      <c r="ALV84" s="47"/>
      <c r="ALW84" s="47"/>
      <c r="ALX84" s="47"/>
      <c r="ALY84" s="47"/>
      <c r="ALZ84" s="47"/>
      <c r="AMA84" s="47"/>
      <c r="AMB84" s="47"/>
      <c r="AMC84" s="47"/>
      <c r="AMD84" s="47"/>
      <c r="AME84" s="47"/>
      <c r="AMF84" s="47"/>
      <c r="AMG84" s="47"/>
      <c r="AMH84" s="47"/>
      <c r="AMI84" s="47"/>
      <c r="AMJ84" s="47"/>
    </row>
    <row r="85" spans="1:1024" s="48" customFormat="1" ht="49.5" customHeight="1" x14ac:dyDescent="0.3">
      <c r="A85" s="9" t="s">
        <v>352</v>
      </c>
      <c r="B85" s="25" t="s">
        <v>353</v>
      </c>
      <c r="C85" s="9" t="s">
        <v>354</v>
      </c>
      <c r="D85" s="22" t="s">
        <v>355</v>
      </c>
      <c r="E85" s="22" t="s">
        <v>40</v>
      </c>
      <c r="F85" s="22" t="s">
        <v>35</v>
      </c>
      <c r="G85" s="22">
        <v>7679778194</v>
      </c>
      <c r="H85" s="22" t="s">
        <v>30</v>
      </c>
      <c r="I85" s="47">
        <v>7.48</v>
      </c>
      <c r="J85" s="47">
        <f t="shared" si="2"/>
        <v>74.800000000000011</v>
      </c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  <c r="ALN85" s="47"/>
      <c r="ALO85" s="47"/>
      <c r="ALP85" s="47"/>
      <c r="ALQ85" s="47"/>
      <c r="ALR85" s="47"/>
      <c r="ALS85" s="47"/>
      <c r="ALT85" s="47"/>
      <c r="ALU85" s="47"/>
      <c r="ALV85" s="47"/>
      <c r="ALW85" s="47"/>
      <c r="ALX85" s="47"/>
      <c r="ALY85" s="47"/>
      <c r="ALZ85" s="47"/>
      <c r="AMA85" s="47"/>
      <c r="AMB85" s="47"/>
      <c r="AMC85" s="47"/>
      <c r="AMD85" s="47"/>
      <c r="AME85" s="47"/>
      <c r="AMF85" s="47"/>
      <c r="AMG85" s="47"/>
      <c r="AMH85" s="47"/>
      <c r="AMI85" s="47"/>
      <c r="AMJ85" s="47"/>
    </row>
    <row r="86" spans="1:1024" s="48" customFormat="1" ht="49.5" customHeight="1" x14ac:dyDescent="0.3">
      <c r="A86" s="9" t="s">
        <v>356</v>
      </c>
      <c r="B86" s="25" t="s">
        <v>357</v>
      </c>
      <c r="C86" s="9" t="s">
        <v>358</v>
      </c>
      <c r="D86" s="22" t="s">
        <v>359</v>
      </c>
      <c r="E86" s="22" t="s">
        <v>21</v>
      </c>
      <c r="F86" s="22" t="s">
        <v>360</v>
      </c>
      <c r="G86" s="22">
        <v>9609633710</v>
      </c>
      <c r="H86" s="22" t="s">
        <v>244</v>
      </c>
      <c r="I86" s="47">
        <v>7.48</v>
      </c>
      <c r="J86" s="47">
        <f t="shared" si="2"/>
        <v>74.800000000000011</v>
      </c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  <c r="AAZ86" s="47"/>
      <c r="ABA86" s="47"/>
      <c r="ABB86" s="47"/>
      <c r="ABC86" s="47"/>
      <c r="ABD86" s="47"/>
      <c r="ABE86" s="47"/>
      <c r="ABF86" s="47"/>
      <c r="ABG86" s="47"/>
      <c r="ABH86" s="47"/>
      <c r="ABI86" s="47"/>
      <c r="ABJ86" s="47"/>
      <c r="ABK86" s="47"/>
      <c r="ABL86" s="47"/>
      <c r="ABM86" s="47"/>
      <c r="ABN86" s="47"/>
      <c r="ABO86" s="47"/>
      <c r="ABP86" s="47"/>
      <c r="ABQ86" s="47"/>
      <c r="ABR86" s="47"/>
      <c r="ABS86" s="47"/>
      <c r="ABT86" s="47"/>
      <c r="ABU86" s="47"/>
      <c r="ABV86" s="47"/>
      <c r="ABW86" s="47"/>
      <c r="ABX86" s="47"/>
      <c r="ABY86" s="47"/>
      <c r="ABZ86" s="47"/>
      <c r="ACA86" s="47"/>
      <c r="ACB86" s="47"/>
      <c r="ACC86" s="47"/>
      <c r="ACD86" s="47"/>
      <c r="ACE86" s="47"/>
      <c r="ACF86" s="47"/>
      <c r="ACG86" s="47"/>
      <c r="ACH86" s="47"/>
      <c r="ACI86" s="47"/>
      <c r="ACJ86" s="47"/>
      <c r="ACK86" s="47"/>
      <c r="ACL86" s="47"/>
      <c r="ACM86" s="47"/>
      <c r="ACN86" s="47"/>
      <c r="ACO86" s="47"/>
      <c r="ACP86" s="47"/>
      <c r="ACQ86" s="47"/>
      <c r="ACR86" s="47"/>
      <c r="ACS86" s="47"/>
      <c r="ACT86" s="47"/>
      <c r="ACU86" s="47"/>
      <c r="ACV86" s="47"/>
      <c r="ACW86" s="47"/>
      <c r="ACX86" s="47"/>
      <c r="ACY86" s="47"/>
      <c r="ACZ86" s="47"/>
      <c r="ADA86" s="47"/>
      <c r="ADB86" s="47"/>
      <c r="ADC86" s="47"/>
      <c r="ADD86" s="47"/>
      <c r="ADE86" s="47"/>
      <c r="ADF86" s="47"/>
      <c r="ADG86" s="47"/>
      <c r="ADH86" s="47"/>
      <c r="ADI86" s="47"/>
      <c r="ADJ86" s="47"/>
      <c r="ADK86" s="47"/>
      <c r="ADL86" s="47"/>
      <c r="ADM86" s="47"/>
      <c r="ADN86" s="47"/>
      <c r="ADO86" s="47"/>
      <c r="ADP86" s="47"/>
      <c r="ADQ86" s="47"/>
      <c r="ADR86" s="47"/>
      <c r="ADS86" s="47"/>
      <c r="ADT86" s="47"/>
      <c r="ADU86" s="47"/>
      <c r="ADV86" s="47"/>
      <c r="ADW86" s="47"/>
      <c r="ADX86" s="47"/>
      <c r="ADY86" s="47"/>
      <c r="ADZ86" s="47"/>
      <c r="AEA86" s="47"/>
      <c r="AEB86" s="47"/>
      <c r="AEC86" s="47"/>
      <c r="AED86" s="47"/>
      <c r="AEE86" s="47"/>
      <c r="AEF86" s="47"/>
      <c r="AEG86" s="47"/>
      <c r="AEH86" s="47"/>
      <c r="AEI86" s="47"/>
      <c r="AEJ86" s="47"/>
      <c r="AEK86" s="47"/>
      <c r="AEL86" s="47"/>
      <c r="AEM86" s="47"/>
      <c r="AEN86" s="47"/>
      <c r="AEO86" s="47"/>
      <c r="AEP86" s="47"/>
      <c r="AEQ86" s="47"/>
      <c r="AER86" s="47"/>
      <c r="AES86" s="47"/>
      <c r="AET86" s="47"/>
      <c r="AEU86" s="47"/>
      <c r="AEV86" s="47"/>
      <c r="AEW86" s="47"/>
      <c r="AEX86" s="47"/>
      <c r="AEY86" s="47"/>
      <c r="AEZ86" s="47"/>
      <c r="AFA86" s="47"/>
      <c r="AFB86" s="47"/>
      <c r="AFC86" s="47"/>
      <c r="AFD86" s="47"/>
      <c r="AFE86" s="47"/>
      <c r="AFF86" s="47"/>
      <c r="AFG86" s="47"/>
      <c r="AFH86" s="47"/>
      <c r="AFI86" s="47"/>
      <c r="AFJ86" s="47"/>
      <c r="AFK86" s="47"/>
      <c r="AFL86" s="47"/>
      <c r="AFM86" s="47"/>
      <c r="AFN86" s="47"/>
      <c r="AFO86" s="47"/>
      <c r="AFP86" s="47"/>
      <c r="AFQ86" s="47"/>
      <c r="AFR86" s="47"/>
      <c r="AFS86" s="47"/>
      <c r="AFT86" s="47"/>
      <c r="AFU86" s="47"/>
      <c r="AFV86" s="47"/>
      <c r="AFW86" s="47"/>
      <c r="AFX86" s="47"/>
      <c r="AFY86" s="47"/>
      <c r="AFZ86" s="47"/>
      <c r="AGA86" s="47"/>
      <c r="AGB86" s="47"/>
      <c r="AGC86" s="47"/>
      <c r="AGD86" s="47"/>
      <c r="AGE86" s="47"/>
      <c r="AGF86" s="47"/>
      <c r="AGG86" s="47"/>
      <c r="AGH86" s="47"/>
      <c r="AGI86" s="47"/>
      <c r="AGJ86" s="47"/>
      <c r="AGK86" s="47"/>
      <c r="AGL86" s="47"/>
      <c r="AGM86" s="47"/>
      <c r="AGN86" s="47"/>
      <c r="AGO86" s="47"/>
      <c r="AGP86" s="47"/>
      <c r="AGQ86" s="47"/>
      <c r="AGR86" s="47"/>
      <c r="AGS86" s="47"/>
      <c r="AGT86" s="47"/>
      <c r="AGU86" s="47"/>
      <c r="AGV86" s="47"/>
      <c r="AGW86" s="47"/>
      <c r="AGX86" s="47"/>
      <c r="AGY86" s="47"/>
      <c r="AGZ86" s="47"/>
      <c r="AHA86" s="47"/>
      <c r="AHB86" s="47"/>
      <c r="AHC86" s="47"/>
      <c r="AHD86" s="47"/>
      <c r="AHE86" s="47"/>
      <c r="AHF86" s="47"/>
      <c r="AHG86" s="47"/>
      <c r="AHH86" s="47"/>
      <c r="AHI86" s="47"/>
      <c r="AHJ86" s="47"/>
      <c r="AHK86" s="47"/>
      <c r="AHL86" s="47"/>
      <c r="AHM86" s="47"/>
      <c r="AHN86" s="47"/>
      <c r="AHO86" s="47"/>
      <c r="AHP86" s="47"/>
      <c r="AHQ86" s="47"/>
      <c r="AHR86" s="47"/>
      <c r="AHS86" s="47"/>
      <c r="AHT86" s="47"/>
      <c r="AHU86" s="47"/>
      <c r="AHV86" s="47"/>
      <c r="AHW86" s="47"/>
      <c r="AHX86" s="47"/>
      <c r="AHY86" s="47"/>
      <c r="AHZ86" s="47"/>
      <c r="AIA86" s="47"/>
      <c r="AIB86" s="47"/>
      <c r="AIC86" s="47"/>
      <c r="AID86" s="47"/>
      <c r="AIE86" s="47"/>
      <c r="AIF86" s="47"/>
      <c r="AIG86" s="47"/>
      <c r="AIH86" s="47"/>
      <c r="AII86" s="47"/>
      <c r="AIJ86" s="47"/>
      <c r="AIK86" s="47"/>
      <c r="AIL86" s="47"/>
      <c r="AIM86" s="47"/>
      <c r="AIN86" s="47"/>
      <c r="AIO86" s="47"/>
      <c r="AIP86" s="47"/>
      <c r="AIQ86" s="47"/>
      <c r="AIR86" s="47"/>
      <c r="AIS86" s="47"/>
      <c r="AIT86" s="47"/>
      <c r="AIU86" s="47"/>
      <c r="AIV86" s="47"/>
      <c r="AIW86" s="47"/>
      <c r="AIX86" s="47"/>
      <c r="AIY86" s="47"/>
      <c r="AIZ86" s="47"/>
      <c r="AJA86" s="47"/>
      <c r="AJB86" s="47"/>
      <c r="AJC86" s="47"/>
      <c r="AJD86" s="47"/>
      <c r="AJE86" s="47"/>
      <c r="AJF86" s="47"/>
      <c r="AJG86" s="47"/>
      <c r="AJH86" s="47"/>
      <c r="AJI86" s="47"/>
      <c r="AJJ86" s="47"/>
      <c r="AJK86" s="47"/>
      <c r="AJL86" s="47"/>
      <c r="AJM86" s="47"/>
      <c r="AJN86" s="47"/>
      <c r="AJO86" s="47"/>
      <c r="AJP86" s="47"/>
      <c r="AJQ86" s="47"/>
      <c r="AJR86" s="47"/>
      <c r="AJS86" s="47"/>
      <c r="AJT86" s="47"/>
      <c r="AJU86" s="47"/>
      <c r="AJV86" s="47"/>
      <c r="AJW86" s="47"/>
      <c r="AJX86" s="47"/>
      <c r="AJY86" s="47"/>
      <c r="AJZ86" s="47"/>
      <c r="AKA86" s="47"/>
      <c r="AKB86" s="47"/>
      <c r="AKC86" s="47"/>
      <c r="AKD86" s="47"/>
      <c r="AKE86" s="47"/>
      <c r="AKF86" s="47"/>
      <c r="AKG86" s="47"/>
      <c r="AKH86" s="47"/>
      <c r="AKI86" s="47"/>
      <c r="AKJ86" s="47"/>
      <c r="AKK86" s="47"/>
      <c r="AKL86" s="47"/>
      <c r="AKM86" s="47"/>
      <c r="AKN86" s="47"/>
      <c r="AKO86" s="47"/>
      <c r="AKP86" s="47"/>
      <c r="AKQ86" s="47"/>
      <c r="AKR86" s="47"/>
      <c r="AKS86" s="47"/>
      <c r="AKT86" s="47"/>
      <c r="AKU86" s="47"/>
      <c r="AKV86" s="47"/>
      <c r="AKW86" s="47"/>
      <c r="AKX86" s="47"/>
      <c r="AKY86" s="47"/>
      <c r="AKZ86" s="47"/>
      <c r="ALA86" s="47"/>
      <c r="ALB86" s="47"/>
      <c r="ALC86" s="47"/>
      <c r="ALD86" s="47"/>
      <c r="ALE86" s="47"/>
      <c r="ALF86" s="47"/>
      <c r="ALG86" s="47"/>
      <c r="ALH86" s="47"/>
      <c r="ALI86" s="47"/>
      <c r="ALJ86" s="47"/>
      <c r="ALK86" s="47"/>
      <c r="ALL86" s="47"/>
      <c r="ALM86" s="47"/>
      <c r="ALN86" s="47"/>
      <c r="ALO86" s="47"/>
      <c r="ALP86" s="47"/>
      <c r="ALQ86" s="47"/>
      <c r="ALR86" s="47"/>
      <c r="ALS86" s="47"/>
      <c r="ALT86" s="47"/>
      <c r="ALU86" s="47"/>
      <c r="ALV86" s="47"/>
      <c r="ALW86" s="47"/>
      <c r="ALX86" s="47"/>
      <c r="ALY86" s="47"/>
      <c r="ALZ86" s="47"/>
      <c r="AMA86" s="47"/>
      <c r="AMB86" s="47"/>
      <c r="AMC86" s="47"/>
      <c r="AMD86" s="47"/>
      <c r="AME86" s="47"/>
      <c r="AMF86" s="47"/>
      <c r="AMG86" s="47"/>
      <c r="AMH86" s="47"/>
      <c r="AMI86" s="47"/>
      <c r="AMJ86" s="47"/>
    </row>
    <row r="87" spans="1:1024" s="48" customFormat="1" ht="49.5" customHeight="1" x14ac:dyDescent="0.3">
      <c r="A87" s="9" t="s">
        <v>361</v>
      </c>
      <c r="B87" s="25" t="s">
        <v>362</v>
      </c>
      <c r="C87" s="9" t="s">
        <v>363</v>
      </c>
      <c r="D87" s="22" t="s">
        <v>364</v>
      </c>
      <c r="E87" s="22" t="s">
        <v>21</v>
      </c>
      <c r="F87" s="22" t="s">
        <v>35</v>
      </c>
      <c r="G87" s="22">
        <v>8145679286</v>
      </c>
      <c r="H87" s="22" t="s">
        <v>30</v>
      </c>
      <c r="I87" s="47">
        <v>7.49</v>
      </c>
      <c r="J87" s="47">
        <f t="shared" si="2"/>
        <v>74.900000000000006</v>
      </c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</row>
    <row r="88" spans="1:1024" s="48" customFormat="1" ht="49.5" customHeight="1" x14ac:dyDescent="0.3">
      <c r="A88" s="9" t="s">
        <v>365</v>
      </c>
      <c r="B88" s="25" t="s">
        <v>366</v>
      </c>
      <c r="C88" s="9" t="s">
        <v>367</v>
      </c>
      <c r="D88" s="22" t="s">
        <v>368</v>
      </c>
      <c r="E88" s="22" t="s">
        <v>21</v>
      </c>
      <c r="F88" s="22" t="s">
        <v>51</v>
      </c>
      <c r="G88" s="22">
        <v>7479293765</v>
      </c>
      <c r="H88" s="22" t="s">
        <v>30</v>
      </c>
      <c r="I88" s="47">
        <v>7.49</v>
      </c>
      <c r="J88" s="47">
        <f t="shared" si="2"/>
        <v>74.900000000000006</v>
      </c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  <c r="AAZ88" s="47"/>
      <c r="ABA88" s="47"/>
      <c r="ABB88" s="47"/>
      <c r="ABC88" s="47"/>
      <c r="ABD88" s="47"/>
      <c r="ABE88" s="47"/>
      <c r="ABF88" s="47"/>
      <c r="ABG88" s="47"/>
      <c r="ABH88" s="47"/>
      <c r="ABI88" s="47"/>
      <c r="ABJ88" s="47"/>
      <c r="ABK88" s="47"/>
      <c r="ABL88" s="47"/>
      <c r="ABM88" s="47"/>
      <c r="ABN88" s="47"/>
      <c r="ABO88" s="47"/>
      <c r="ABP88" s="47"/>
      <c r="ABQ88" s="47"/>
      <c r="ABR88" s="47"/>
      <c r="ABS88" s="47"/>
      <c r="ABT88" s="47"/>
      <c r="ABU88" s="47"/>
      <c r="ABV88" s="47"/>
      <c r="ABW88" s="47"/>
      <c r="ABX88" s="47"/>
      <c r="ABY88" s="47"/>
      <c r="ABZ88" s="47"/>
      <c r="ACA88" s="47"/>
      <c r="ACB88" s="47"/>
      <c r="ACC88" s="47"/>
      <c r="ACD88" s="47"/>
      <c r="ACE88" s="47"/>
      <c r="ACF88" s="47"/>
      <c r="ACG88" s="47"/>
      <c r="ACH88" s="47"/>
      <c r="ACI88" s="47"/>
      <c r="ACJ88" s="47"/>
      <c r="ACK88" s="47"/>
      <c r="ACL88" s="47"/>
      <c r="ACM88" s="47"/>
      <c r="ACN88" s="47"/>
      <c r="ACO88" s="47"/>
      <c r="ACP88" s="47"/>
      <c r="ACQ88" s="47"/>
      <c r="ACR88" s="47"/>
      <c r="ACS88" s="47"/>
      <c r="ACT88" s="47"/>
      <c r="ACU88" s="47"/>
      <c r="ACV88" s="47"/>
      <c r="ACW88" s="47"/>
      <c r="ACX88" s="47"/>
      <c r="ACY88" s="47"/>
      <c r="ACZ88" s="47"/>
      <c r="ADA88" s="47"/>
      <c r="ADB88" s="47"/>
      <c r="ADC88" s="47"/>
      <c r="ADD88" s="47"/>
      <c r="ADE88" s="47"/>
      <c r="ADF88" s="47"/>
      <c r="ADG88" s="47"/>
      <c r="ADH88" s="47"/>
      <c r="ADI88" s="47"/>
      <c r="ADJ88" s="47"/>
      <c r="ADK88" s="47"/>
      <c r="ADL88" s="47"/>
      <c r="ADM88" s="47"/>
      <c r="ADN88" s="47"/>
      <c r="ADO88" s="47"/>
      <c r="ADP88" s="47"/>
      <c r="ADQ88" s="47"/>
      <c r="ADR88" s="47"/>
      <c r="ADS88" s="47"/>
      <c r="ADT88" s="47"/>
      <c r="ADU88" s="47"/>
      <c r="ADV88" s="47"/>
      <c r="ADW88" s="47"/>
      <c r="ADX88" s="47"/>
      <c r="ADY88" s="47"/>
      <c r="ADZ88" s="47"/>
      <c r="AEA88" s="47"/>
      <c r="AEB88" s="47"/>
      <c r="AEC88" s="47"/>
      <c r="AED88" s="47"/>
      <c r="AEE88" s="47"/>
      <c r="AEF88" s="47"/>
      <c r="AEG88" s="47"/>
      <c r="AEH88" s="47"/>
      <c r="AEI88" s="47"/>
      <c r="AEJ88" s="47"/>
      <c r="AEK88" s="47"/>
      <c r="AEL88" s="47"/>
      <c r="AEM88" s="47"/>
      <c r="AEN88" s="47"/>
      <c r="AEO88" s="47"/>
      <c r="AEP88" s="47"/>
      <c r="AEQ88" s="47"/>
      <c r="AER88" s="47"/>
      <c r="AES88" s="47"/>
      <c r="AET88" s="47"/>
      <c r="AEU88" s="47"/>
      <c r="AEV88" s="47"/>
      <c r="AEW88" s="47"/>
      <c r="AEX88" s="47"/>
      <c r="AEY88" s="47"/>
      <c r="AEZ88" s="47"/>
      <c r="AFA88" s="47"/>
      <c r="AFB88" s="47"/>
      <c r="AFC88" s="47"/>
      <c r="AFD88" s="47"/>
      <c r="AFE88" s="47"/>
      <c r="AFF88" s="47"/>
      <c r="AFG88" s="47"/>
      <c r="AFH88" s="47"/>
      <c r="AFI88" s="47"/>
      <c r="AFJ88" s="47"/>
      <c r="AFK88" s="47"/>
      <c r="AFL88" s="47"/>
      <c r="AFM88" s="47"/>
      <c r="AFN88" s="47"/>
      <c r="AFO88" s="47"/>
      <c r="AFP88" s="47"/>
      <c r="AFQ88" s="47"/>
      <c r="AFR88" s="47"/>
      <c r="AFS88" s="47"/>
      <c r="AFT88" s="47"/>
      <c r="AFU88" s="47"/>
      <c r="AFV88" s="47"/>
      <c r="AFW88" s="47"/>
      <c r="AFX88" s="47"/>
      <c r="AFY88" s="47"/>
      <c r="AFZ88" s="47"/>
      <c r="AGA88" s="47"/>
      <c r="AGB88" s="47"/>
      <c r="AGC88" s="47"/>
      <c r="AGD88" s="47"/>
      <c r="AGE88" s="47"/>
      <c r="AGF88" s="47"/>
      <c r="AGG88" s="47"/>
      <c r="AGH88" s="47"/>
      <c r="AGI88" s="47"/>
      <c r="AGJ88" s="47"/>
      <c r="AGK88" s="47"/>
      <c r="AGL88" s="47"/>
      <c r="AGM88" s="47"/>
      <c r="AGN88" s="47"/>
      <c r="AGO88" s="47"/>
      <c r="AGP88" s="47"/>
      <c r="AGQ88" s="47"/>
      <c r="AGR88" s="47"/>
      <c r="AGS88" s="47"/>
      <c r="AGT88" s="47"/>
      <c r="AGU88" s="47"/>
      <c r="AGV88" s="47"/>
      <c r="AGW88" s="47"/>
      <c r="AGX88" s="47"/>
      <c r="AGY88" s="47"/>
      <c r="AGZ88" s="47"/>
      <c r="AHA88" s="47"/>
      <c r="AHB88" s="47"/>
      <c r="AHC88" s="47"/>
      <c r="AHD88" s="47"/>
      <c r="AHE88" s="47"/>
      <c r="AHF88" s="47"/>
      <c r="AHG88" s="47"/>
      <c r="AHH88" s="47"/>
      <c r="AHI88" s="47"/>
      <c r="AHJ88" s="47"/>
      <c r="AHK88" s="47"/>
      <c r="AHL88" s="47"/>
      <c r="AHM88" s="47"/>
      <c r="AHN88" s="47"/>
      <c r="AHO88" s="47"/>
      <c r="AHP88" s="47"/>
      <c r="AHQ88" s="47"/>
      <c r="AHR88" s="47"/>
      <c r="AHS88" s="47"/>
      <c r="AHT88" s="47"/>
      <c r="AHU88" s="47"/>
      <c r="AHV88" s="47"/>
      <c r="AHW88" s="47"/>
      <c r="AHX88" s="47"/>
      <c r="AHY88" s="47"/>
      <c r="AHZ88" s="47"/>
      <c r="AIA88" s="47"/>
      <c r="AIB88" s="47"/>
      <c r="AIC88" s="47"/>
      <c r="AID88" s="47"/>
      <c r="AIE88" s="47"/>
      <c r="AIF88" s="47"/>
      <c r="AIG88" s="47"/>
      <c r="AIH88" s="47"/>
      <c r="AII88" s="47"/>
      <c r="AIJ88" s="47"/>
      <c r="AIK88" s="47"/>
      <c r="AIL88" s="47"/>
      <c r="AIM88" s="47"/>
      <c r="AIN88" s="47"/>
      <c r="AIO88" s="47"/>
      <c r="AIP88" s="47"/>
      <c r="AIQ88" s="47"/>
      <c r="AIR88" s="47"/>
      <c r="AIS88" s="47"/>
      <c r="AIT88" s="47"/>
      <c r="AIU88" s="47"/>
      <c r="AIV88" s="47"/>
      <c r="AIW88" s="47"/>
      <c r="AIX88" s="47"/>
      <c r="AIY88" s="47"/>
      <c r="AIZ88" s="47"/>
      <c r="AJA88" s="47"/>
      <c r="AJB88" s="47"/>
      <c r="AJC88" s="47"/>
      <c r="AJD88" s="47"/>
      <c r="AJE88" s="47"/>
      <c r="AJF88" s="47"/>
      <c r="AJG88" s="47"/>
      <c r="AJH88" s="47"/>
      <c r="AJI88" s="47"/>
      <c r="AJJ88" s="47"/>
      <c r="AJK88" s="47"/>
      <c r="AJL88" s="47"/>
      <c r="AJM88" s="47"/>
      <c r="AJN88" s="47"/>
      <c r="AJO88" s="47"/>
      <c r="AJP88" s="47"/>
      <c r="AJQ88" s="47"/>
      <c r="AJR88" s="47"/>
      <c r="AJS88" s="47"/>
      <c r="AJT88" s="47"/>
      <c r="AJU88" s="47"/>
      <c r="AJV88" s="47"/>
      <c r="AJW88" s="47"/>
      <c r="AJX88" s="47"/>
      <c r="AJY88" s="47"/>
      <c r="AJZ88" s="47"/>
      <c r="AKA88" s="47"/>
      <c r="AKB88" s="47"/>
      <c r="AKC88" s="47"/>
      <c r="AKD88" s="47"/>
      <c r="AKE88" s="47"/>
      <c r="AKF88" s="47"/>
      <c r="AKG88" s="47"/>
      <c r="AKH88" s="47"/>
      <c r="AKI88" s="47"/>
      <c r="AKJ88" s="47"/>
      <c r="AKK88" s="47"/>
      <c r="AKL88" s="47"/>
      <c r="AKM88" s="47"/>
      <c r="AKN88" s="47"/>
      <c r="AKO88" s="47"/>
      <c r="AKP88" s="47"/>
      <c r="AKQ88" s="47"/>
      <c r="AKR88" s="47"/>
      <c r="AKS88" s="47"/>
      <c r="AKT88" s="47"/>
      <c r="AKU88" s="47"/>
      <c r="AKV88" s="47"/>
      <c r="AKW88" s="47"/>
      <c r="AKX88" s="47"/>
      <c r="AKY88" s="47"/>
      <c r="AKZ88" s="47"/>
      <c r="ALA88" s="47"/>
      <c r="ALB88" s="47"/>
      <c r="ALC88" s="47"/>
      <c r="ALD88" s="47"/>
      <c r="ALE88" s="47"/>
      <c r="ALF88" s="47"/>
      <c r="ALG88" s="47"/>
      <c r="ALH88" s="47"/>
      <c r="ALI88" s="47"/>
      <c r="ALJ88" s="47"/>
      <c r="ALK88" s="47"/>
      <c r="ALL88" s="47"/>
      <c r="ALM88" s="47"/>
      <c r="ALN88" s="47"/>
      <c r="ALO88" s="47"/>
      <c r="ALP88" s="47"/>
      <c r="ALQ88" s="47"/>
      <c r="ALR88" s="47"/>
      <c r="ALS88" s="47"/>
      <c r="ALT88" s="47"/>
      <c r="ALU88" s="47"/>
      <c r="ALV88" s="47"/>
      <c r="ALW88" s="47"/>
      <c r="ALX88" s="47"/>
      <c r="ALY88" s="47"/>
      <c r="ALZ88" s="47"/>
      <c r="AMA88" s="47"/>
      <c r="AMB88" s="47"/>
      <c r="AMC88" s="47"/>
      <c r="AMD88" s="47"/>
      <c r="AME88" s="47"/>
      <c r="AMF88" s="47"/>
      <c r="AMG88" s="47"/>
      <c r="AMH88" s="47"/>
      <c r="AMI88" s="47"/>
      <c r="AMJ88" s="47"/>
    </row>
    <row r="89" spans="1:1024" s="48" customFormat="1" ht="49.5" customHeight="1" x14ac:dyDescent="0.3">
      <c r="A89" s="9" t="s">
        <v>369</v>
      </c>
      <c r="B89" s="25" t="s">
        <v>370</v>
      </c>
      <c r="C89" s="9" t="s">
        <v>371</v>
      </c>
      <c r="D89" s="22" t="s">
        <v>372</v>
      </c>
      <c r="E89" s="22" t="s">
        <v>21</v>
      </c>
      <c r="F89" s="22" t="s">
        <v>51</v>
      </c>
      <c r="G89" s="22">
        <v>7908467305</v>
      </c>
      <c r="H89" s="22" t="s">
        <v>30</v>
      </c>
      <c r="I89" s="47">
        <v>7.49</v>
      </c>
      <c r="J89" s="47">
        <f t="shared" si="2"/>
        <v>74.900000000000006</v>
      </c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  <c r="AAZ89" s="47"/>
      <c r="ABA89" s="47"/>
      <c r="ABB89" s="47"/>
      <c r="ABC89" s="47"/>
      <c r="ABD89" s="47"/>
      <c r="ABE89" s="47"/>
      <c r="ABF89" s="47"/>
      <c r="ABG89" s="47"/>
      <c r="ABH89" s="47"/>
      <c r="ABI89" s="47"/>
      <c r="ABJ89" s="47"/>
      <c r="ABK89" s="47"/>
      <c r="ABL89" s="47"/>
      <c r="ABM89" s="47"/>
      <c r="ABN89" s="47"/>
      <c r="ABO89" s="47"/>
      <c r="ABP89" s="47"/>
      <c r="ABQ89" s="47"/>
      <c r="ABR89" s="47"/>
      <c r="ABS89" s="47"/>
      <c r="ABT89" s="47"/>
      <c r="ABU89" s="47"/>
      <c r="ABV89" s="47"/>
      <c r="ABW89" s="47"/>
      <c r="ABX89" s="47"/>
      <c r="ABY89" s="47"/>
      <c r="ABZ89" s="47"/>
      <c r="ACA89" s="47"/>
      <c r="ACB89" s="47"/>
      <c r="ACC89" s="47"/>
      <c r="ACD89" s="47"/>
      <c r="ACE89" s="47"/>
      <c r="ACF89" s="47"/>
      <c r="ACG89" s="47"/>
      <c r="ACH89" s="47"/>
      <c r="ACI89" s="47"/>
      <c r="ACJ89" s="47"/>
      <c r="ACK89" s="47"/>
      <c r="ACL89" s="47"/>
      <c r="ACM89" s="47"/>
      <c r="ACN89" s="47"/>
      <c r="ACO89" s="47"/>
      <c r="ACP89" s="47"/>
      <c r="ACQ89" s="47"/>
      <c r="ACR89" s="47"/>
      <c r="ACS89" s="47"/>
      <c r="ACT89" s="47"/>
      <c r="ACU89" s="47"/>
      <c r="ACV89" s="47"/>
      <c r="ACW89" s="47"/>
      <c r="ACX89" s="47"/>
      <c r="ACY89" s="47"/>
      <c r="ACZ89" s="47"/>
      <c r="ADA89" s="47"/>
      <c r="ADB89" s="47"/>
      <c r="ADC89" s="47"/>
      <c r="ADD89" s="47"/>
      <c r="ADE89" s="47"/>
      <c r="ADF89" s="47"/>
      <c r="ADG89" s="47"/>
      <c r="ADH89" s="47"/>
      <c r="ADI89" s="47"/>
      <c r="ADJ89" s="47"/>
      <c r="ADK89" s="47"/>
      <c r="ADL89" s="47"/>
      <c r="ADM89" s="47"/>
      <c r="ADN89" s="47"/>
      <c r="ADO89" s="47"/>
      <c r="ADP89" s="47"/>
      <c r="ADQ89" s="47"/>
      <c r="ADR89" s="47"/>
      <c r="ADS89" s="47"/>
      <c r="ADT89" s="47"/>
      <c r="ADU89" s="47"/>
      <c r="ADV89" s="47"/>
      <c r="ADW89" s="47"/>
      <c r="ADX89" s="47"/>
      <c r="ADY89" s="47"/>
      <c r="ADZ89" s="47"/>
      <c r="AEA89" s="47"/>
      <c r="AEB89" s="47"/>
      <c r="AEC89" s="47"/>
      <c r="AED89" s="47"/>
      <c r="AEE89" s="47"/>
      <c r="AEF89" s="47"/>
      <c r="AEG89" s="47"/>
      <c r="AEH89" s="47"/>
      <c r="AEI89" s="47"/>
      <c r="AEJ89" s="47"/>
      <c r="AEK89" s="47"/>
      <c r="AEL89" s="47"/>
      <c r="AEM89" s="47"/>
      <c r="AEN89" s="47"/>
      <c r="AEO89" s="47"/>
      <c r="AEP89" s="47"/>
      <c r="AEQ89" s="47"/>
      <c r="AER89" s="47"/>
      <c r="AES89" s="47"/>
      <c r="AET89" s="47"/>
      <c r="AEU89" s="47"/>
      <c r="AEV89" s="47"/>
      <c r="AEW89" s="47"/>
      <c r="AEX89" s="47"/>
      <c r="AEY89" s="47"/>
      <c r="AEZ89" s="47"/>
      <c r="AFA89" s="47"/>
      <c r="AFB89" s="47"/>
      <c r="AFC89" s="47"/>
      <c r="AFD89" s="47"/>
      <c r="AFE89" s="47"/>
      <c r="AFF89" s="47"/>
      <c r="AFG89" s="47"/>
      <c r="AFH89" s="47"/>
      <c r="AFI89" s="47"/>
      <c r="AFJ89" s="47"/>
      <c r="AFK89" s="47"/>
      <c r="AFL89" s="47"/>
      <c r="AFM89" s="47"/>
      <c r="AFN89" s="47"/>
      <c r="AFO89" s="47"/>
      <c r="AFP89" s="47"/>
      <c r="AFQ89" s="47"/>
      <c r="AFR89" s="47"/>
      <c r="AFS89" s="47"/>
      <c r="AFT89" s="47"/>
      <c r="AFU89" s="47"/>
      <c r="AFV89" s="47"/>
      <c r="AFW89" s="47"/>
      <c r="AFX89" s="47"/>
      <c r="AFY89" s="47"/>
      <c r="AFZ89" s="47"/>
      <c r="AGA89" s="47"/>
      <c r="AGB89" s="47"/>
      <c r="AGC89" s="47"/>
      <c r="AGD89" s="47"/>
      <c r="AGE89" s="47"/>
      <c r="AGF89" s="47"/>
      <c r="AGG89" s="47"/>
      <c r="AGH89" s="47"/>
      <c r="AGI89" s="47"/>
      <c r="AGJ89" s="47"/>
      <c r="AGK89" s="47"/>
      <c r="AGL89" s="47"/>
      <c r="AGM89" s="47"/>
      <c r="AGN89" s="47"/>
      <c r="AGO89" s="47"/>
      <c r="AGP89" s="47"/>
      <c r="AGQ89" s="47"/>
      <c r="AGR89" s="47"/>
      <c r="AGS89" s="47"/>
      <c r="AGT89" s="47"/>
      <c r="AGU89" s="47"/>
      <c r="AGV89" s="47"/>
      <c r="AGW89" s="47"/>
      <c r="AGX89" s="47"/>
      <c r="AGY89" s="47"/>
      <c r="AGZ89" s="47"/>
      <c r="AHA89" s="47"/>
      <c r="AHB89" s="47"/>
      <c r="AHC89" s="47"/>
      <c r="AHD89" s="47"/>
      <c r="AHE89" s="47"/>
      <c r="AHF89" s="47"/>
      <c r="AHG89" s="47"/>
      <c r="AHH89" s="47"/>
      <c r="AHI89" s="47"/>
      <c r="AHJ89" s="47"/>
      <c r="AHK89" s="47"/>
      <c r="AHL89" s="47"/>
      <c r="AHM89" s="47"/>
      <c r="AHN89" s="47"/>
      <c r="AHO89" s="47"/>
      <c r="AHP89" s="47"/>
      <c r="AHQ89" s="47"/>
      <c r="AHR89" s="47"/>
      <c r="AHS89" s="47"/>
      <c r="AHT89" s="47"/>
      <c r="AHU89" s="47"/>
      <c r="AHV89" s="47"/>
      <c r="AHW89" s="47"/>
      <c r="AHX89" s="47"/>
      <c r="AHY89" s="47"/>
      <c r="AHZ89" s="47"/>
      <c r="AIA89" s="47"/>
      <c r="AIB89" s="47"/>
      <c r="AIC89" s="47"/>
      <c r="AID89" s="47"/>
      <c r="AIE89" s="47"/>
      <c r="AIF89" s="47"/>
      <c r="AIG89" s="47"/>
      <c r="AIH89" s="47"/>
      <c r="AII89" s="47"/>
      <c r="AIJ89" s="47"/>
      <c r="AIK89" s="47"/>
      <c r="AIL89" s="47"/>
      <c r="AIM89" s="47"/>
      <c r="AIN89" s="47"/>
      <c r="AIO89" s="47"/>
      <c r="AIP89" s="47"/>
      <c r="AIQ89" s="47"/>
      <c r="AIR89" s="47"/>
      <c r="AIS89" s="47"/>
      <c r="AIT89" s="47"/>
      <c r="AIU89" s="47"/>
      <c r="AIV89" s="47"/>
      <c r="AIW89" s="47"/>
      <c r="AIX89" s="47"/>
      <c r="AIY89" s="47"/>
      <c r="AIZ89" s="47"/>
      <c r="AJA89" s="47"/>
      <c r="AJB89" s="47"/>
      <c r="AJC89" s="47"/>
      <c r="AJD89" s="47"/>
      <c r="AJE89" s="47"/>
      <c r="AJF89" s="47"/>
      <c r="AJG89" s="47"/>
      <c r="AJH89" s="47"/>
      <c r="AJI89" s="47"/>
      <c r="AJJ89" s="47"/>
      <c r="AJK89" s="47"/>
      <c r="AJL89" s="47"/>
      <c r="AJM89" s="47"/>
      <c r="AJN89" s="47"/>
      <c r="AJO89" s="47"/>
      <c r="AJP89" s="47"/>
      <c r="AJQ89" s="47"/>
      <c r="AJR89" s="47"/>
      <c r="AJS89" s="47"/>
      <c r="AJT89" s="47"/>
      <c r="AJU89" s="47"/>
      <c r="AJV89" s="47"/>
      <c r="AJW89" s="47"/>
      <c r="AJX89" s="47"/>
      <c r="AJY89" s="47"/>
      <c r="AJZ89" s="47"/>
      <c r="AKA89" s="47"/>
      <c r="AKB89" s="47"/>
      <c r="AKC89" s="47"/>
      <c r="AKD89" s="47"/>
      <c r="AKE89" s="47"/>
      <c r="AKF89" s="47"/>
      <c r="AKG89" s="47"/>
      <c r="AKH89" s="47"/>
      <c r="AKI89" s="47"/>
      <c r="AKJ89" s="47"/>
      <c r="AKK89" s="47"/>
      <c r="AKL89" s="47"/>
      <c r="AKM89" s="47"/>
      <c r="AKN89" s="47"/>
      <c r="AKO89" s="47"/>
      <c r="AKP89" s="47"/>
      <c r="AKQ89" s="47"/>
      <c r="AKR89" s="47"/>
      <c r="AKS89" s="47"/>
      <c r="AKT89" s="47"/>
      <c r="AKU89" s="47"/>
      <c r="AKV89" s="47"/>
      <c r="AKW89" s="47"/>
      <c r="AKX89" s="47"/>
      <c r="AKY89" s="47"/>
      <c r="AKZ89" s="47"/>
      <c r="ALA89" s="47"/>
      <c r="ALB89" s="47"/>
      <c r="ALC89" s="47"/>
      <c r="ALD89" s="47"/>
      <c r="ALE89" s="47"/>
      <c r="ALF89" s="47"/>
      <c r="ALG89" s="47"/>
      <c r="ALH89" s="47"/>
      <c r="ALI89" s="47"/>
      <c r="ALJ89" s="47"/>
      <c r="ALK89" s="47"/>
      <c r="ALL89" s="47"/>
      <c r="ALM89" s="47"/>
      <c r="ALN89" s="47"/>
      <c r="ALO89" s="47"/>
      <c r="ALP89" s="47"/>
      <c r="ALQ89" s="47"/>
      <c r="ALR89" s="47"/>
      <c r="ALS89" s="47"/>
      <c r="ALT89" s="47"/>
      <c r="ALU89" s="47"/>
      <c r="ALV89" s="47"/>
      <c r="ALW89" s="47"/>
      <c r="ALX89" s="47"/>
      <c r="ALY89" s="47"/>
      <c r="ALZ89" s="47"/>
      <c r="AMA89" s="47"/>
      <c r="AMB89" s="47"/>
      <c r="AMC89" s="47"/>
      <c r="AMD89" s="47"/>
      <c r="AME89" s="47"/>
      <c r="AMF89" s="47"/>
      <c r="AMG89" s="47"/>
      <c r="AMH89" s="47"/>
      <c r="AMI89" s="47"/>
      <c r="AMJ89" s="47"/>
    </row>
    <row r="90" spans="1:1024" s="48" customFormat="1" ht="49.5" customHeight="1" x14ac:dyDescent="0.3">
      <c r="A90" s="9" t="s">
        <v>373</v>
      </c>
      <c r="B90" s="25" t="s">
        <v>374</v>
      </c>
      <c r="C90" s="9" t="s">
        <v>375</v>
      </c>
      <c r="D90" s="22" t="s">
        <v>364</v>
      </c>
      <c r="E90" s="22" t="s">
        <v>21</v>
      </c>
      <c r="F90" s="22" t="s">
        <v>161</v>
      </c>
      <c r="G90" s="22">
        <v>8348413766</v>
      </c>
      <c r="H90" s="22" t="s">
        <v>30</v>
      </c>
      <c r="I90" s="47">
        <v>7.51</v>
      </c>
      <c r="J90" s="47">
        <f t="shared" si="2"/>
        <v>75.099999999999994</v>
      </c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</row>
    <row r="91" spans="1:1024" s="48" customFormat="1" ht="49.5" customHeight="1" x14ac:dyDescent="0.3">
      <c r="A91" s="9" t="s">
        <v>376</v>
      </c>
      <c r="B91" s="25" t="s">
        <v>377</v>
      </c>
      <c r="C91" s="9" t="s">
        <v>378</v>
      </c>
      <c r="D91" s="22" t="s">
        <v>379</v>
      </c>
      <c r="E91" s="22" t="s">
        <v>21</v>
      </c>
      <c r="F91" s="22" t="s">
        <v>35</v>
      </c>
      <c r="G91" s="22">
        <v>8918734958</v>
      </c>
      <c r="H91" s="22" t="s">
        <v>30</v>
      </c>
      <c r="I91" s="47">
        <v>7.51</v>
      </c>
      <c r="J91" s="47">
        <f t="shared" si="2"/>
        <v>75.099999999999994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47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  <c r="NF91" s="47"/>
      <c r="NG91" s="47"/>
      <c r="NH91" s="47"/>
      <c r="NI91" s="47"/>
      <c r="NJ91" s="47"/>
      <c r="NK91" s="47"/>
      <c r="NL91" s="47"/>
      <c r="NM91" s="47"/>
      <c r="NN91" s="47"/>
      <c r="NO91" s="47"/>
      <c r="NP91" s="47"/>
      <c r="NQ91" s="47"/>
      <c r="NR91" s="47"/>
      <c r="NS91" s="47"/>
      <c r="NT91" s="47"/>
      <c r="NU91" s="47"/>
      <c r="NV91" s="47"/>
      <c r="NW91" s="47"/>
      <c r="NX91" s="47"/>
      <c r="NY91" s="47"/>
      <c r="NZ91" s="47"/>
      <c r="OA91" s="47"/>
      <c r="OB91" s="47"/>
      <c r="OC91" s="47"/>
      <c r="OD91" s="47"/>
      <c r="OE91" s="47"/>
      <c r="OF91" s="47"/>
      <c r="OG91" s="47"/>
      <c r="OH91" s="47"/>
      <c r="OI91" s="47"/>
      <c r="OJ91" s="47"/>
      <c r="OK91" s="47"/>
      <c r="OL91" s="47"/>
      <c r="OM91" s="47"/>
      <c r="ON91" s="47"/>
      <c r="OO91" s="47"/>
      <c r="OP91" s="47"/>
      <c r="OQ91" s="47"/>
      <c r="OR91" s="47"/>
      <c r="OS91" s="47"/>
      <c r="OT91" s="47"/>
      <c r="OU91" s="47"/>
      <c r="OV91" s="47"/>
      <c r="OW91" s="47"/>
      <c r="OX91" s="47"/>
      <c r="OY91" s="47"/>
      <c r="OZ91" s="47"/>
      <c r="PA91" s="47"/>
      <c r="PB91" s="47"/>
      <c r="PC91" s="47"/>
      <c r="PD91" s="47"/>
      <c r="PE91" s="47"/>
      <c r="PF91" s="47"/>
      <c r="PG91" s="47"/>
      <c r="PH91" s="47"/>
      <c r="PI91" s="47"/>
      <c r="PJ91" s="47"/>
      <c r="PK91" s="47"/>
      <c r="PL91" s="47"/>
      <c r="PM91" s="47"/>
      <c r="PN91" s="47"/>
      <c r="PO91" s="47"/>
      <c r="PP91" s="47"/>
      <c r="PQ91" s="47"/>
      <c r="PR91" s="47"/>
      <c r="PS91" s="47"/>
      <c r="PT91" s="47"/>
      <c r="PU91" s="47"/>
      <c r="PV91" s="47"/>
      <c r="PW91" s="47"/>
      <c r="PX91" s="47"/>
      <c r="PY91" s="47"/>
      <c r="PZ91" s="47"/>
      <c r="QA91" s="47"/>
      <c r="QB91" s="47"/>
      <c r="QC91" s="47"/>
      <c r="QD91" s="47"/>
      <c r="QE91" s="47"/>
      <c r="QF91" s="47"/>
      <c r="QG91" s="47"/>
      <c r="QH91" s="47"/>
      <c r="QI91" s="47"/>
      <c r="QJ91" s="47"/>
      <c r="QK91" s="47"/>
      <c r="QL91" s="47"/>
      <c r="QM91" s="47"/>
      <c r="QN91" s="47"/>
      <c r="QO91" s="47"/>
      <c r="QP91" s="47"/>
      <c r="QQ91" s="47"/>
      <c r="QR91" s="47"/>
      <c r="QS91" s="47"/>
      <c r="QT91" s="47"/>
      <c r="QU91" s="47"/>
      <c r="QV91" s="47"/>
      <c r="QW91" s="47"/>
      <c r="QX91" s="47"/>
      <c r="QY91" s="47"/>
      <c r="QZ91" s="47"/>
      <c r="RA91" s="47"/>
      <c r="RB91" s="47"/>
      <c r="RC91" s="47"/>
      <c r="RD91" s="47"/>
      <c r="RE91" s="47"/>
      <c r="RF91" s="47"/>
      <c r="RG91" s="47"/>
      <c r="RH91" s="47"/>
      <c r="RI91" s="47"/>
      <c r="RJ91" s="47"/>
      <c r="RK91" s="47"/>
      <c r="RL91" s="47"/>
      <c r="RM91" s="47"/>
      <c r="RN91" s="47"/>
      <c r="RO91" s="47"/>
      <c r="RP91" s="47"/>
      <c r="RQ91" s="47"/>
      <c r="RR91" s="47"/>
      <c r="RS91" s="47"/>
      <c r="RT91" s="47"/>
      <c r="RU91" s="47"/>
      <c r="RV91" s="47"/>
      <c r="RW91" s="47"/>
      <c r="RX91" s="47"/>
      <c r="RY91" s="47"/>
      <c r="RZ91" s="47"/>
      <c r="SA91" s="47"/>
      <c r="SB91" s="47"/>
      <c r="SC91" s="47"/>
      <c r="SD91" s="47"/>
      <c r="SE91" s="47"/>
      <c r="SF91" s="47"/>
      <c r="SG91" s="47"/>
      <c r="SH91" s="47"/>
      <c r="SI91" s="47"/>
      <c r="SJ91" s="47"/>
      <c r="SK91" s="47"/>
      <c r="SL91" s="47"/>
      <c r="SM91" s="47"/>
      <c r="SN91" s="47"/>
      <c r="SO91" s="47"/>
      <c r="SP91" s="47"/>
      <c r="SQ91" s="47"/>
      <c r="SR91" s="47"/>
      <c r="SS91" s="47"/>
      <c r="ST91" s="47"/>
      <c r="SU91" s="47"/>
      <c r="SV91" s="47"/>
      <c r="SW91" s="47"/>
      <c r="SX91" s="47"/>
      <c r="SY91" s="47"/>
      <c r="SZ91" s="47"/>
      <c r="TA91" s="47"/>
      <c r="TB91" s="47"/>
      <c r="TC91" s="47"/>
      <c r="TD91" s="47"/>
      <c r="TE91" s="47"/>
      <c r="TF91" s="47"/>
      <c r="TG91" s="47"/>
      <c r="TH91" s="47"/>
      <c r="TI91" s="47"/>
      <c r="TJ91" s="47"/>
      <c r="TK91" s="47"/>
      <c r="TL91" s="47"/>
      <c r="TM91" s="47"/>
      <c r="TN91" s="47"/>
      <c r="TO91" s="47"/>
      <c r="TP91" s="47"/>
      <c r="TQ91" s="47"/>
      <c r="TR91" s="47"/>
      <c r="TS91" s="47"/>
      <c r="TT91" s="47"/>
      <c r="TU91" s="47"/>
      <c r="TV91" s="47"/>
      <c r="TW91" s="47"/>
      <c r="TX91" s="47"/>
      <c r="TY91" s="47"/>
      <c r="TZ91" s="47"/>
      <c r="UA91" s="47"/>
      <c r="UB91" s="47"/>
      <c r="UC91" s="47"/>
      <c r="UD91" s="47"/>
      <c r="UE91" s="47"/>
      <c r="UF91" s="47"/>
      <c r="UG91" s="47"/>
      <c r="UH91" s="47"/>
      <c r="UI91" s="47"/>
      <c r="UJ91" s="47"/>
      <c r="UK91" s="47"/>
      <c r="UL91" s="47"/>
      <c r="UM91" s="47"/>
      <c r="UN91" s="47"/>
      <c r="UO91" s="47"/>
      <c r="UP91" s="47"/>
      <c r="UQ91" s="47"/>
      <c r="UR91" s="47"/>
      <c r="US91" s="47"/>
      <c r="UT91" s="47"/>
      <c r="UU91" s="47"/>
      <c r="UV91" s="47"/>
      <c r="UW91" s="47"/>
      <c r="UX91" s="47"/>
      <c r="UY91" s="47"/>
      <c r="UZ91" s="47"/>
      <c r="VA91" s="47"/>
      <c r="VB91" s="47"/>
      <c r="VC91" s="47"/>
      <c r="VD91" s="47"/>
      <c r="VE91" s="47"/>
      <c r="VF91" s="47"/>
      <c r="VG91" s="47"/>
      <c r="VH91" s="47"/>
      <c r="VI91" s="47"/>
      <c r="VJ91" s="47"/>
      <c r="VK91" s="47"/>
      <c r="VL91" s="47"/>
      <c r="VM91" s="47"/>
      <c r="VN91" s="47"/>
      <c r="VO91" s="47"/>
      <c r="VP91" s="47"/>
      <c r="VQ91" s="47"/>
      <c r="VR91" s="47"/>
      <c r="VS91" s="47"/>
      <c r="VT91" s="47"/>
      <c r="VU91" s="47"/>
      <c r="VV91" s="47"/>
      <c r="VW91" s="47"/>
      <c r="VX91" s="47"/>
      <c r="VY91" s="47"/>
      <c r="VZ91" s="47"/>
      <c r="WA91" s="47"/>
      <c r="WB91" s="47"/>
      <c r="WC91" s="47"/>
      <c r="WD91" s="47"/>
      <c r="WE91" s="47"/>
      <c r="WF91" s="47"/>
      <c r="WG91" s="47"/>
      <c r="WH91" s="47"/>
      <c r="WI91" s="47"/>
      <c r="WJ91" s="47"/>
      <c r="WK91" s="47"/>
      <c r="WL91" s="47"/>
      <c r="WM91" s="47"/>
      <c r="WN91" s="47"/>
      <c r="WO91" s="47"/>
      <c r="WP91" s="47"/>
      <c r="WQ91" s="47"/>
      <c r="WR91" s="47"/>
      <c r="WS91" s="47"/>
      <c r="WT91" s="47"/>
      <c r="WU91" s="47"/>
      <c r="WV91" s="47"/>
      <c r="WW91" s="47"/>
      <c r="WX91" s="47"/>
      <c r="WY91" s="47"/>
      <c r="WZ91" s="47"/>
      <c r="XA91" s="47"/>
      <c r="XB91" s="47"/>
      <c r="XC91" s="47"/>
      <c r="XD91" s="47"/>
      <c r="XE91" s="47"/>
      <c r="XF91" s="47"/>
      <c r="XG91" s="47"/>
      <c r="XH91" s="47"/>
      <c r="XI91" s="47"/>
      <c r="XJ91" s="47"/>
      <c r="XK91" s="47"/>
      <c r="XL91" s="47"/>
      <c r="XM91" s="47"/>
      <c r="XN91" s="47"/>
      <c r="XO91" s="47"/>
      <c r="XP91" s="47"/>
      <c r="XQ91" s="47"/>
      <c r="XR91" s="47"/>
      <c r="XS91" s="47"/>
      <c r="XT91" s="47"/>
      <c r="XU91" s="47"/>
      <c r="XV91" s="47"/>
      <c r="XW91" s="47"/>
      <c r="XX91" s="47"/>
      <c r="XY91" s="47"/>
      <c r="XZ91" s="47"/>
      <c r="YA91" s="47"/>
      <c r="YB91" s="47"/>
      <c r="YC91" s="47"/>
      <c r="YD91" s="47"/>
      <c r="YE91" s="47"/>
      <c r="YF91" s="47"/>
      <c r="YG91" s="47"/>
      <c r="YH91" s="47"/>
      <c r="YI91" s="47"/>
      <c r="YJ91" s="47"/>
      <c r="YK91" s="47"/>
      <c r="YL91" s="47"/>
      <c r="YM91" s="47"/>
      <c r="YN91" s="47"/>
      <c r="YO91" s="47"/>
      <c r="YP91" s="47"/>
      <c r="YQ91" s="47"/>
      <c r="YR91" s="47"/>
      <c r="YS91" s="47"/>
      <c r="YT91" s="47"/>
      <c r="YU91" s="47"/>
      <c r="YV91" s="47"/>
      <c r="YW91" s="47"/>
      <c r="YX91" s="47"/>
      <c r="YY91" s="47"/>
      <c r="YZ91" s="47"/>
      <c r="ZA91" s="47"/>
      <c r="ZB91" s="47"/>
      <c r="ZC91" s="47"/>
      <c r="ZD91" s="47"/>
      <c r="ZE91" s="47"/>
      <c r="ZF91" s="47"/>
      <c r="ZG91" s="47"/>
      <c r="ZH91" s="47"/>
      <c r="ZI91" s="47"/>
      <c r="ZJ91" s="47"/>
      <c r="ZK91" s="47"/>
      <c r="ZL91" s="47"/>
      <c r="ZM91" s="47"/>
      <c r="ZN91" s="47"/>
      <c r="ZO91" s="47"/>
      <c r="ZP91" s="47"/>
      <c r="ZQ91" s="47"/>
      <c r="ZR91" s="47"/>
      <c r="ZS91" s="47"/>
      <c r="ZT91" s="47"/>
      <c r="ZU91" s="47"/>
      <c r="ZV91" s="47"/>
      <c r="ZW91" s="47"/>
      <c r="ZX91" s="47"/>
      <c r="ZY91" s="47"/>
      <c r="ZZ91" s="47"/>
      <c r="AAA91" s="47"/>
      <c r="AAB91" s="47"/>
      <c r="AAC91" s="47"/>
      <c r="AAD91" s="47"/>
      <c r="AAE91" s="47"/>
      <c r="AAF91" s="47"/>
      <c r="AAG91" s="47"/>
      <c r="AAH91" s="47"/>
      <c r="AAI91" s="47"/>
      <c r="AAJ91" s="47"/>
      <c r="AAK91" s="47"/>
      <c r="AAL91" s="47"/>
      <c r="AAM91" s="47"/>
      <c r="AAN91" s="47"/>
      <c r="AAO91" s="47"/>
      <c r="AAP91" s="47"/>
      <c r="AAQ91" s="47"/>
      <c r="AAR91" s="47"/>
      <c r="AAS91" s="47"/>
      <c r="AAT91" s="47"/>
      <c r="AAU91" s="47"/>
      <c r="AAV91" s="47"/>
      <c r="AAW91" s="47"/>
      <c r="AAX91" s="47"/>
      <c r="AAY91" s="47"/>
      <c r="AAZ91" s="47"/>
      <c r="ABA91" s="47"/>
      <c r="ABB91" s="47"/>
      <c r="ABC91" s="47"/>
      <c r="ABD91" s="47"/>
      <c r="ABE91" s="47"/>
      <c r="ABF91" s="47"/>
      <c r="ABG91" s="47"/>
      <c r="ABH91" s="47"/>
      <c r="ABI91" s="47"/>
      <c r="ABJ91" s="47"/>
      <c r="ABK91" s="47"/>
      <c r="ABL91" s="47"/>
      <c r="ABM91" s="47"/>
      <c r="ABN91" s="47"/>
      <c r="ABO91" s="47"/>
      <c r="ABP91" s="47"/>
      <c r="ABQ91" s="47"/>
      <c r="ABR91" s="47"/>
      <c r="ABS91" s="47"/>
      <c r="ABT91" s="47"/>
      <c r="ABU91" s="47"/>
      <c r="ABV91" s="47"/>
      <c r="ABW91" s="47"/>
      <c r="ABX91" s="47"/>
      <c r="ABY91" s="47"/>
      <c r="ABZ91" s="47"/>
      <c r="ACA91" s="47"/>
      <c r="ACB91" s="47"/>
      <c r="ACC91" s="47"/>
      <c r="ACD91" s="47"/>
      <c r="ACE91" s="47"/>
      <c r="ACF91" s="47"/>
      <c r="ACG91" s="47"/>
      <c r="ACH91" s="47"/>
      <c r="ACI91" s="47"/>
      <c r="ACJ91" s="47"/>
      <c r="ACK91" s="47"/>
      <c r="ACL91" s="47"/>
      <c r="ACM91" s="47"/>
      <c r="ACN91" s="47"/>
      <c r="ACO91" s="47"/>
      <c r="ACP91" s="47"/>
      <c r="ACQ91" s="47"/>
      <c r="ACR91" s="47"/>
      <c r="ACS91" s="47"/>
      <c r="ACT91" s="47"/>
      <c r="ACU91" s="47"/>
      <c r="ACV91" s="47"/>
      <c r="ACW91" s="47"/>
      <c r="ACX91" s="47"/>
      <c r="ACY91" s="47"/>
      <c r="ACZ91" s="47"/>
      <c r="ADA91" s="47"/>
      <c r="ADB91" s="47"/>
      <c r="ADC91" s="47"/>
      <c r="ADD91" s="47"/>
      <c r="ADE91" s="47"/>
      <c r="ADF91" s="47"/>
      <c r="ADG91" s="47"/>
      <c r="ADH91" s="47"/>
      <c r="ADI91" s="47"/>
      <c r="ADJ91" s="47"/>
      <c r="ADK91" s="47"/>
      <c r="ADL91" s="47"/>
      <c r="ADM91" s="47"/>
      <c r="ADN91" s="47"/>
      <c r="ADO91" s="47"/>
      <c r="ADP91" s="47"/>
      <c r="ADQ91" s="47"/>
      <c r="ADR91" s="47"/>
      <c r="ADS91" s="47"/>
      <c r="ADT91" s="47"/>
      <c r="ADU91" s="47"/>
      <c r="ADV91" s="47"/>
      <c r="ADW91" s="47"/>
      <c r="ADX91" s="47"/>
      <c r="ADY91" s="47"/>
      <c r="ADZ91" s="47"/>
      <c r="AEA91" s="47"/>
      <c r="AEB91" s="47"/>
      <c r="AEC91" s="47"/>
      <c r="AED91" s="47"/>
      <c r="AEE91" s="47"/>
      <c r="AEF91" s="47"/>
      <c r="AEG91" s="47"/>
      <c r="AEH91" s="47"/>
      <c r="AEI91" s="47"/>
      <c r="AEJ91" s="47"/>
      <c r="AEK91" s="47"/>
      <c r="AEL91" s="47"/>
      <c r="AEM91" s="47"/>
      <c r="AEN91" s="47"/>
      <c r="AEO91" s="47"/>
      <c r="AEP91" s="47"/>
      <c r="AEQ91" s="47"/>
      <c r="AER91" s="47"/>
      <c r="AES91" s="47"/>
      <c r="AET91" s="47"/>
      <c r="AEU91" s="47"/>
      <c r="AEV91" s="47"/>
      <c r="AEW91" s="47"/>
      <c r="AEX91" s="47"/>
      <c r="AEY91" s="47"/>
      <c r="AEZ91" s="47"/>
      <c r="AFA91" s="47"/>
      <c r="AFB91" s="47"/>
      <c r="AFC91" s="47"/>
      <c r="AFD91" s="47"/>
      <c r="AFE91" s="47"/>
      <c r="AFF91" s="47"/>
      <c r="AFG91" s="47"/>
      <c r="AFH91" s="47"/>
      <c r="AFI91" s="47"/>
      <c r="AFJ91" s="47"/>
      <c r="AFK91" s="47"/>
      <c r="AFL91" s="47"/>
      <c r="AFM91" s="47"/>
      <c r="AFN91" s="47"/>
      <c r="AFO91" s="47"/>
      <c r="AFP91" s="47"/>
      <c r="AFQ91" s="47"/>
      <c r="AFR91" s="47"/>
      <c r="AFS91" s="47"/>
      <c r="AFT91" s="47"/>
      <c r="AFU91" s="47"/>
      <c r="AFV91" s="47"/>
      <c r="AFW91" s="47"/>
      <c r="AFX91" s="47"/>
      <c r="AFY91" s="47"/>
      <c r="AFZ91" s="47"/>
      <c r="AGA91" s="47"/>
      <c r="AGB91" s="47"/>
      <c r="AGC91" s="47"/>
      <c r="AGD91" s="47"/>
      <c r="AGE91" s="47"/>
      <c r="AGF91" s="47"/>
      <c r="AGG91" s="47"/>
      <c r="AGH91" s="47"/>
      <c r="AGI91" s="47"/>
      <c r="AGJ91" s="47"/>
      <c r="AGK91" s="47"/>
      <c r="AGL91" s="47"/>
      <c r="AGM91" s="47"/>
      <c r="AGN91" s="47"/>
      <c r="AGO91" s="47"/>
      <c r="AGP91" s="47"/>
      <c r="AGQ91" s="47"/>
      <c r="AGR91" s="47"/>
      <c r="AGS91" s="47"/>
      <c r="AGT91" s="47"/>
      <c r="AGU91" s="47"/>
      <c r="AGV91" s="47"/>
      <c r="AGW91" s="47"/>
      <c r="AGX91" s="47"/>
      <c r="AGY91" s="47"/>
      <c r="AGZ91" s="47"/>
      <c r="AHA91" s="47"/>
      <c r="AHB91" s="47"/>
      <c r="AHC91" s="47"/>
      <c r="AHD91" s="47"/>
      <c r="AHE91" s="47"/>
      <c r="AHF91" s="47"/>
      <c r="AHG91" s="47"/>
      <c r="AHH91" s="47"/>
      <c r="AHI91" s="47"/>
      <c r="AHJ91" s="47"/>
      <c r="AHK91" s="47"/>
      <c r="AHL91" s="47"/>
      <c r="AHM91" s="47"/>
      <c r="AHN91" s="47"/>
      <c r="AHO91" s="47"/>
      <c r="AHP91" s="47"/>
      <c r="AHQ91" s="47"/>
      <c r="AHR91" s="47"/>
      <c r="AHS91" s="47"/>
      <c r="AHT91" s="47"/>
      <c r="AHU91" s="47"/>
      <c r="AHV91" s="47"/>
      <c r="AHW91" s="47"/>
      <c r="AHX91" s="47"/>
      <c r="AHY91" s="47"/>
      <c r="AHZ91" s="47"/>
      <c r="AIA91" s="47"/>
      <c r="AIB91" s="47"/>
      <c r="AIC91" s="47"/>
      <c r="AID91" s="47"/>
      <c r="AIE91" s="47"/>
      <c r="AIF91" s="47"/>
      <c r="AIG91" s="47"/>
      <c r="AIH91" s="47"/>
      <c r="AII91" s="47"/>
      <c r="AIJ91" s="47"/>
      <c r="AIK91" s="47"/>
      <c r="AIL91" s="47"/>
      <c r="AIM91" s="47"/>
      <c r="AIN91" s="47"/>
      <c r="AIO91" s="47"/>
      <c r="AIP91" s="47"/>
      <c r="AIQ91" s="47"/>
      <c r="AIR91" s="47"/>
      <c r="AIS91" s="47"/>
      <c r="AIT91" s="47"/>
      <c r="AIU91" s="47"/>
      <c r="AIV91" s="47"/>
      <c r="AIW91" s="47"/>
      <c r="AIX91" s="47"/>
      <c r="AIY91" s="47"/>
      <c r="AIZ91" s="47"/>
      <c r="AJA91" s="47"/>
      <c r="AJB91" s="47"/>
      <c r="AJC91" s="47"/>
      <c r="AJD91" s="47"/>
      <c r="AJE91" s="47"/>
      <c r="AJF91" s="47"/>
      <c r="AJG91" s="47"/>
      <c r="AJH91" s="47"/>
      <c r="AJI91" s="47"/>
      <c r="AJJ91" s="47"/>
      <c r="AJK91" s="47"/>
      <c r="AJL91" s="47"/>
      <c r="AJM91" s="47"/>
      <c r="AJN91" s="47"/>
      <c r="AJO91" s="47"/>
      <c r="AJP91" s="47"/>
      <c r="AJQ91" s="47"/>
      <c r="AJR91" s="47"/>
      <c r="AJS91" s="47"/>
      <c r="AJT91" s="47"/>
      <c r="AJU91" s="47"/>
      <c r="AJV91" s="47"/>
      <c r="AJW91" s="47"/>
      <c r="AJX91" s="47"/>
      <c r="AJY91" s="47"/>
      <c r="AJZ91" s="47"/>
      <c r="AKA91" s="47"/>
      <c r="AKB91" s="47"/>
      <c r="AKC91" s="47"/>
      <c r="AKD91" s="47"/>
      <c r="AKE91" s="47"/>
      <c r="AKF91" s="47"/>
      <c r="AKG91" s="47"/>
      <c r="AKH91" s="47"/>
      <c r="AKI91" s="47"/>
      <c r="AKJ91" s="47"/>
      <c r="AKK91" s="47"/>
      <c r="AKL91" s="47"/>
      <c r="AKM91" s="47"/>
      <c r="AKN91" s="47"/>
      <c r="AKO91" s="47"/>
      <c r="AKP91" s="47"/>
      <c r="AKQ91" s="47"/>
      <c r="AKR91" s="47"/>
      <c r="AKS91" s="47"/>
      <c r="AKT91" s="47"/>
      <c r="AKU91" s="47"/>
      <c r="AKV91" s="47"/>
      <c r="AKW91" s="47"/>
      <c r="AKX91" s="47"/>
      <c r="AKY91" s="47"/>
      <c r="AKZ91" s="47"/>
      <c r="ALA91" s="47"/>
      <c r="ALB91" s="47"/>
      <c r="ALC91" s="47"/>
      <c r="ALD91" s="47"/>
      <c r="ALE91" s="47"/>
      <c r="ALF91" s="47"/>
      <c r="ALG91" s="47"/>
      <c r="ALH91" s="47"/>
      <c r="ALI91" s="47"/>
      <c r="ALJ91" s="47"/>
      <c r="ALK91" s="47"/>
      <c r="ALL91" s="47"/>
      <c r="ALM91" s="47"/>
      <c r="ALN91" s="47"/>
      <c r="ALO91" s="47"/>
      <c r="ALP91" s="47"/>
      <c r="ALQ91" s="47"/>
      <c r="ALR91" s="47"/>
      <c r="ALS91" s="47"/>
      <c r="ALT91" s="47"/>
      <c r="ALU91" s="47"/>
      <c r="ALV91" s="47"/>
      <c r="ALW91" s="47"/>
      <c r="ALX91" s="47"/>
      <c r="ALY91" s="47"/>
      <c r="ALZ91" s="47"/>
      <c r="AMA91" s="47"/>
      <c r="AMB91" s="47"/>
      <c r="AMC91" s="47"/>
      <c r="AMD91" s="47"/>
      <c r="AME91" s="47"/>
      <c r="AMF91" s="47"/>
      <c r="AMG91" s="47"/>
      <c r="AMH91" s="47"/>
      <c r="AMI91" s="47"/>
      <c r="AMJ91" s="47"/>
    </row>
    <row r="92" spans="1:1024" s="48" customFormat="1" ht="49.5" customHeight="1" x14ac:dyDescent="0.3">
      <c r="A92" s="9" t="s">
        <v>380</v>
      </c>
      <c r="B92" s="25" t="s">
        <v>381</v>
      </c>
      <c r="C92" s="9" t="s">
        <v>382</v>
      </c>
      <c r="D92" s="22" t="s">
        <v>383</v>
      </c>
      <c r="E92" s="22" t="s">
        <v>21</v>
      </c>
      <c r="F92" s="22" t="s">
        <v>51</v>
      </c>
      <c r="G92" s="22">
        <v>7362994565</v>
      </c>
      <c r="H92" s="22" t="s">
        <v>30</v>
      </c>
      <c r="I92" s="47">
        <v>7.51</v>
      </c>
      <c r="J92" s="47">
        <f t="shared" si="2"/>
        <v>75.099999999999994</v>
      </c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</row>
    <row r="93" spans="1:1024" s="48" customFormat="1" ht="49.5" customHeight="1" x14ac:dyDescent="0.3">
      <c r="A93" s="9" t="s">
        <v>384</v>
      </c>
      <c r="B93" s="25" t="s">
        <v>385</v>
      </c>
      <c r="C93" s="9" t="s">
        <v>386</v>
      </c>
      <c r="D93" s="22" t="s">
        <v>387</v>
      </c>
      <c r="E93" s="22" t="s">
        <v>21</v>
      </c>
      <c r="F93" s="22" t="s">
        <v>35</v>
      </c>
      <c r="G93" s="22">
        <v>8250599179</v>
      </c>
      <c r="H93" s="22" t="s">
        <v>30</v>
      </c>
      <c r="I93" s="47">
        <v>7.51</v>
      </c>
      <c r="J93" s="47">
        <f t="shared" si="2"/>
        <v>75.099999999999994</v>
      </c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47"/>
      <c r="NA93" s="47"/>
      <c r="NB93" s="47"/>
      <c r="NC93" s="47"/>
      <c r="ND93" s="47"/>
      <c r="NE93" s="47"/>
      <c r="NF93" s="47"/>
      <c r="NG93" s="47"/>
      <c r="NH93" s="47"/>
      <c r="NI93" s="47"/>
      <c r="NJ93" s="47"/>
      <c r="NK93" s="47"/>
      <c r="NL93" s="47"/>
      <c r="NM93" s="47"/>
      <c r="NN93" s="47"/>
      <c r="NO93" s="47"/>
      <c r="NP93" s="47"/>
      <c r="NQ93" s="47"/>
      <c r="NR93" s="47"/>
      <c r="NS93" s="47"/>
      <c r="NT93" s="47"/>
      <c r="NU93" s="47"/>
      <c r="NV93" s="47"/>
      <c r="NW93" s="47"/>
      <c r="NX93" s="47"/>
      <c r="NY93" s="47"/>
      <c r="NZ93" s="47"/>
      <c r="OA93" s="47"/>
      <c r="OB93" s="47"/>
      <c r="OC93" s="47"/>
      <c r="OD93" s="47"/>
      <c r="OE93" s="47"/>
      <c r="OF93" s="47"/>
      <c r="OG93" s="47"/>
      <c r="OH93" s="47"/>
      <c r="OI93" s="47"/>
      <c r="OJ93" s="47"/>
      <c r="OK93" s="47"/>
      <c r="OL93" s="47"/>
      <c r="OM93" s="47"/>
      <c r="ON93" s="47"/>
      <c r="OO93" s="47"/>
      <c r="OP93" s="47"/>
      <c r="OQ93" s="47"/>
      <c r="OR93" s="47"/>
      <c r="OS93" s="47"/>
      <c r="OT93" s="47"/>
      <c r="OU93" s="47"/>
      <c r="OV93" s="47"/>
      <c r="OW93" s="47"/>
      <c r="OX93" s="47"/>
      <c r="OY93" s="47"/>
      <c r="OZ93" s="47"/>
      <c r="PA93" s="47"/>
      <c r="PB93" s="47"/>
      <c r="PC93" s="47"/>
      <c r="PD93" s="47"/>
      <c r="PE93" s="47"/>
      <c r="PF93" s="47"/>
      <c r="PG93" s="47"/>
      <c r="PH93" s="47"/>
      <c r="PI93" s="47"/>
      <c r="PJ93" s="47"/>
      <c r="PK93" s="47"/>
      <c r="PL93" s="47"/>
      <c r="PM93" s="47"/>
      <c r="PN93" s="47"/>
      <c r="PO93" s="47"/>
      <c r="PP93" s="47"/>
      <c r="PQ93" s="47"/>
      <c r="PR93" s="47"/>
      <c r="PS93" s="47"/>
      <c r="PT93" s="47"/>
      <c r="PU93" s="47"/>
      <c r="PV93" s="47"/>
      <c r="PW93" s="47"/>
      <c r="PX93" s="47"/>
      <c r="PY93" s="47"/>
      <c r="PZ93" s="47"/>
      <c r="QA93" s="47"/>
      <c r="QB93" s="47"/>
      <c r="QC93" s="47"/>
      <c r="QD93" s="47"/>
      <c r="QE93" s="47"/>
      <c r="QF93" s="47"/>
      <c r="QG93" s="47"/>
      <c r="QH93" s="47"/>
      <c r="QI93" s="47"/>
      <c r="QJ93" s="47"/>
      <c r="QK93" s="47"/>
      <c r="QL93" s="47"/>
      <c r="QM93" s="47"/>
      <c r="QN93" s="47"/>
      <c r="QO93" s="47"/>
      <c r="QP93" s="47"/>
      <c r="QQ93" s="47"/>
      <c r="QR93" s="47"/>
      <c r="QS93" s="47"/>
      <c r="QT93" s="47"/>
      <c r="QU93" s="47"/>
      <c r="QV93" s="47"/>
      <c r="QW93" s="47"/>
      <c r="QX93" s="47"/>
      <c r="QY93" s="47"/>
      <c r="QZ93" s="47"/>
      <c r="RA93" s="47"/>
      <c r="RB93" s="47"/>
      <c r="RC93" s="47"/>
      <c r="RD93" s="47"/>
      <c r="RE93" s="47"/>
      <c r="RF93" s="47"/>
      <c r="RG93" s="47"/>
      <c r="RH93" s="47"/>
      <c r="RI93" s="47"/>
      <c r="RJ93" s="47"/>
      <c r="RK93" s="47"/>
      <c r="RL93" s="47"/>
      <c r="RM93" s="47"/>
      <c r="RN93" s="47"/>
      <c r="RO93" s="47"/>
      <c r="RP93" s="47"/>
      <c r="RQ93" s="47"/>
      <c r="RR93" s="47"/>
      <c r="RS93" s="47"/>
      <c r="RT93" s="47"/>
      <c r="RU93" s="47"/>
      <c r="RV93" s="47"/>
      <c r="RW93" s="47"/>
      <c r="RX93" s="47"/>
      <c r="RY93" s="47"/>
      <c r="RZ93" s="47"/>
      <c r="SA93" s="47"/>
      <c r="SB93" s="47"/>
      <c r="SC93" s="47"/>
      <c r="SD93" s="47"/>
      <c r="SE93" s="47"/>
      <c r="SF93" s="47"/>
      <c r="SG93" s="47"/>
      <c r="SH93" s="47"/>
      <c r="SI93" s="47"/>
      <c r="SJ93" s="47"/>
      <c r="SK93" s="47"/>
      <c r="SL93" s="47"/>
      <c r="SM93" s="47"/>
      <c r="SN93" s="47"/>
      <c r="SO93" s="47"/>
      <c r="SP93" s="47"/>
      <c r="SQ93" s="47"/>
      <c r="SR93" s="47"/>
      <c r="SS93" s="47"/>
      <c r="ST93" s="47"/>
      <c r="SU93" s="47"/>
      <c r="SV93" s="47"/>
      <c r="SW93" s="47"/>
      <c r="SX93" s="47"/>
      <c r="SY93" s="47"/>
      <c r="SZ93" s="47"/>
      <c r="TA93" s="47"/>
      <c r="TB93" s="47"/>
      <c r="TC93" s="47"/>
      <c r="TD93" s="47"/>
      <c r="TE93" s="47"/>
      <c r="TF93" s="47"/>
      <c r="TG93" s="47"/>
      <c r="TH93" s="47"/>
      <c r="TI93" s="47"/>
      <c r="TJ93" s="47"/>
      <c r="TK93" s="47"/>
      <c r="TL93" s="47"/>
      <c r="TM93" s="47"/>
      <c r="TN93" s="47"/>
      <c r="TO93" s="47"/>
      <c r="TP93" s="47"/>
      <c r="TQ93" s="47"/>
      <c r="TR93" s="47"/>
      <c r="TS93" s="47"/>
      <c r="TT93" s="47"/>
      <c r="TU93" s="47"/>
      <c r="TV93" s="47"/>
      <c r="TW93" s="47"/>
      <c r="TX93" s="47"/>
      <c r="TY93" s="47"/>
      <c r="TZ93" s="47"/>
      <c r="UA93" s="47"/>
      <c r="UB93" s="47"/>
      <c r="UC93" s="47"/>
      <c r="UD93" s="47"/>
      <c r="UE93" s="47"/>
      <c r="UF93" s="47"/>
      <c r="UG93" s="47"/>
      <c r="UH93" s="47"/>
      <c r="UI93" s="47"/>
      <c r="UJ93" s="47"/>
      <c r="UK93" s="47"/>
      <c r="UL93" s="47"/>
      <c r="UM93" s="47"/>
      <c r="UN93" s="47"/>
      <c r="UO93" s="47"/>
      <c r="UP93" s="47"/>
      <c r="UQ93" s="47"/>
      <c r="UR93" s="47"/>
      <c r="US93" s="47"/>
      <c r="UT93" s="47"/>
      <c r="UU93" s="47"/>
      <c r="UV93" s="47"/>
      <c r="UW93" s="47"/>
      <c r="UX93" s="47"/>
      <c r="UY93" s="47"/>
      <c r="UZ93" s="47"/>
      <c r="VA93" s="47"/>
      <c r="VB93" s="47"/>
      <c r="VC93" s="47"/>
      <c r="VD93" s="47"/>
      <c r="VE93" s="47"/>
      <c r="VF93" s="47"/>
      <c r="VG93" s="47"/>
      <c r="VH93" s="47"/>
      <c r="VI93" s="47"/>
      <c r="VJ93" s="47"/>
      <c r="VK93" s="47"/>
      <c r="VL93" s="47"/>
      <c r="VM93" s="47"/>
      <c r="VN93" s="47"/>
      <c r="VO93" s="47"/>
      <c r="VP93" s="47"/>
      <c r="VQ93" s="47"/>
      <c r="VR93" s="47"/>
      <c r="VS93" s="47"/>
      <c r="VT93" s="47"/>
      <c r="VU93" s="47"/>
      <c r="VV93" s="47"/>
      <c r="VW93" s="47"/>
      <c r="VX93" s="47"/>
      <c r="VY93" s="47"/>
      <c r="VZ93" s="47"/>
      <c r="WA93" s="47"/>
      <c r="WB93" s="47"/>
      <c r="WC93" s="47"/>
      <c r="WD93" s="47"/>
      <c r="WE93" s="47"/>
      <c r="WF93" s="47"/>
      <c r="WG93" s="47"/>
      <c r="WH93" s="47"/>
      <c r="WI93" s="47"/>
      <c r="WJ93" s="47"/>
      <c r="WK93" s="47"/>
      <c r="WL93" s="47"/>
      <c r="WM93" s="47"/>
      <c r="WN93" s="47"/>
      <c r="WO93" s="47"/>
      <c r="WP93" s="47"/>
      <c r="WQ93" s="47"/>
      <c r="WR93" s="47"/>
      <c r="WS93" s="47"/>
      <c r="WT93" s="47"/>
      <c r="WU93" s="47"/>
      <c r="WV93" s="47"/>
      <c r="WW93" s="47"/>
      <c r="WX93" s="47"/>
      <c r="WY93" s="47"/>
      <c r="WZ93" s="47"/>
      <c r="XA93" s="47"/>
      <c r="XB93" s="47"/>
      <c r="XC93" s="47"/>
      <c r="XD93" s="47"/>
      <c r="XE93" s="47"/>
      <c r="XF93" s="47"/>
      <c r="XG93" s="47"/>
      <c r="XH93" s="47"/>
      <c r="XI93" s="47"/>
      <c r="XJ93" s="47"/>
      <c r="XK93" s="47"/>
      <c r="XL93" s="47"/>
      <c r="XM93" s="47"/>
      <c r="XN93" s="47"/>
      <c r="XO93" s="47"/>
      <c r="XP93" s="47"/>
      <c r="XQ93" s="47"/>
      <c r="XR93" s="47"/>
      <c r="XS93" s="47"/>
      <c r="XT93" s="47"/>
      <c r="XU93" s="47"/>
      <c r="XV93" s="47"/>
      <c r="XW93" s="47"/>
      <c r="XX93" s="47"/>
      <c r="XY93" s="47"/>
      <c r="XZ93" s="47"/>
      <c r="YA93" s="47"/>
      <c r="YB93" s="47"/>
      <c r="YC93" s="47"/>
      <c r="YD93" s="47"/>
      <c r="YE93" s="47"/>
      <c r="YF93" s="47"/>
      <c r="YG93" s="47"/>
      <c r="YH93" s="47"/>
      <c r="YI93" s="47"/>
      <c r="YJ93" s="47"/>
      <c r="YK93" s="47"/>
      <c r="YL93" s="47"/>
      <c r="YM93" s="47"/>
      <c r="YN93" s="47"/>
      <c r="YO93" s="47"/>
      <c r="YP93" s="47"/>
      <c r="YQ93" s="47"/>
      <c r="YR93" s="47"/>
      <c r="YS93" s="47"/>
      <c r="YT93" s="47"/>
      <c r="YU93" s="47"/>
      <c r="YV93" s="47"/>
      <c r="YW93" s="47"/>
      <c r="YX93" s="47"/>
      <c r="YY93" s="47"/>
      <c r="YZ93" s="47"/>
      <c r="ZA93" s="47"/>
      <c r="ZB93" s="47"/>
      <c r="ZC93" s="47"/>
      <c r="ZD93" s="47"/>
      <c r="ZE93" s="47"/>
      <c r="ZF93" s="47"/>
      <c r="ZG93" s="47"/>
      <c r="ZH93" s="47"/>
      <c r="ZI93" s="47"/>
      <c r="ZJ93" s="47"/>
      <c r="ZK93" s="47"/>
      <c r="ZL93" s="47"/>
      <c r="ZM93" s="47"/>
      <c r="ZN93" s="47"/>
      <c r="ZO93" s="47"/>
      <c r="ZP93" s="47"/>
      <c r="ZQ93" s="47"/>
      <c r="ZR93" s="47"/>
      <c r="ZS93" s="47"/>
      <c r="ZT93" s="47"/>
      <c r="ZU93" s="47"/>
      <c r="ZV93" s="47"/>
      <c r="ZW93" s="47"/>
      <c r="ZX93" s="47"/>
      <c r="ZY93" s="47"/>
      <c r="ZZ93" s="47"/>
      <c r="AAA93" s="47"/>
      <c r="AAB93" s="47"/>
      <c r="AAC93" s="47"/>
      <c r="AAD93" s="47"/>
      <c r="AAE93" s="47"/>
      <c r="AAF93" s="47"/>
      <c r="AAG93" s="47"/>
      <c r="AAH93" s="47"/>
      <c r="AAI93" s="47"/>
      <c r="AAJ93" s="47"/>
      <c r="AAK93" s="47"/>
      <c r="AAL93" s="47"/>
      <c r="AAM93" s="47"/>
      <c r="AAN93" s="47"/>
      <c r="AAO93" s="47"/>
      <c r="AAP93" s="47"/>
      <c r="AAQ93" s="47"/>
      <c r="AAR93" s="47"/>
      <c r="AAS93" s="47"/>
      <c r="AAT93" s="47"/>
      <c r="AAU93" s="47"/>
      <c r="AAV93" s="47"/>
      <c r="AAW93" s="47"/>
      <c r="AAX93" s="47"/>
      <c r="AAY93" s="47"/>
      <c r="AAZ93" s="47"/>
      <c r="ABA93" s="47"/>
      <c r="ABB93" s="47"/>
      <c r="ABC93" s="47"/>
      <c r="ABD93" s="47"/>
      <c r="ABE93" s="47"/>
      <c r="ABF93" s="47"/>
      <c r="ABG93" s="47"/>
      <c r="ABH93" s="47"/>
      <c r="ABI93" s="47"/>
      <c r="ABJ93" s="47"/>
      <c r="ABK93" s="47"/>
      <c r="ABL93" s="47"/>
      <c r="ABM93" s="47"/>
      <c r="ABN93" s="47"/>
      <c r="ABO93" s="47"/>
      <c r="ABP93" s="47"/>
      <c r="ABQ93" s="47"/>
      <c r="ABR93" s="47"/>
      <c r="ABS93" s="47"/>
      <c r="ABT93" s="47"/>
      <c r="ABU93" s="47"/>
      <c r="ABV93" s="47"/>
      <c r="ABW93" s="47"/>
      <c r="ABX93" s="47"/>
      <c r="ABY93" s="47"/>
      <c r="ABZ93" s="47"/>
      <c r="ACA93" s="47"/>
      <c r="ACB93" s="47"/>
      <c r="ACC93" s="47"/>
      <c r="ACD93" s="47"/>
      <c r="ACE93" s="47"/>
      <c r="ACF93" s="47"/>
      <c r="ACG93" s="47"/>
      <c r="ACH93" s="47"/>
      <c r="ACI93" s="47"/>
      <c r="ACJ93" s="47"/>
      <c r="ACK93" s="47"/>
      <c r="ACL93" s="47"/>
      <c r="ACM93" s="47"/>
      <c r="ACN93" s="47"/>
      <c r="ACO93" s="47"/>
      <c r="ACP93" s="47"/>
      <c r="ACQ93" s="47"/>
      <c r="ACR93" s="47"/>
      <c r="ACS93" s="47"/>
      <c r="ACT93" s="47"/>
      <c r="ACU93" s="47"/>
      <c r="ACV93" s="47"/>
      <c r="ACW93" s="47"/>
      <c r="ACX93" s="47"/>
      <c r="ACY93" s="47"/>
      <c r="ACZ93" s="47"/>
      <c r="ADA93" s="47"/>
      <c r="ADB93" s="47"/>
      <c r="ADC93" s="47"/>
      <c r="ADD93" s="47"/>
      <c r="ADE93" s="47"/>
      <c r="ADF93" s="47"/>
      <c r="ADG93" s="47"/>
      <c r="ADH93" s="47"/>
      <c r="ADI93" s="47"/>
      <c r="ADJ93" s="47"/>
      <c r="ADK93" s="47"/>
      <c r="ADL93" s="47"/>
      <c r="ADM93" s="47"/>
      <c r="ADN93" s="47"/>
      <c r="ADO93" s="47"/>
      <c r="ADP93" s="47"/>
      <c r="ADQ93" s="47"/>
      <c r="ADR93" s="47"/>
      <c r="ADS93" s="47"/>
      <c r="ADT93" s="47"/>
      <c r="ADU93" s="47"/>
      <c r="ADV93" s="47"/>
      <c r="ADW93" s="47"/>
      <c r="ADX93" s="47"/>
      <c r="ADY93" s="47"/>
      <c r="ADZ93" s="47"/>
      <c r="AEA93" s="47"/>
      <c r="AEB93" s="47"/>
      <c r="AEC93" s="47"/>
      <c r="AED93" s="47"/>
      <c r="AEE93" s="47"/>
      <c r="AEF93" s="47"/>
      <c r="AEG93" s="47"/>
      <c r="AEH93" s="47"/>
      <c r="AEI93" s="47"/>
      <c r="AEJ93" s="47"/>
      <c r="AEK93" s="47"/>
      <c r="AEL93" s="47"/>
      <c r="AEM93" s="47"/>
      <c r="AEN93" s="47"/>
      <c r="AEO93" s="47"/>
      <c r="AEP93" s="47"/>
      <c r="AEQ93" s="47"/>
      <c r="AER93" s="47"/>
      <c r="AES93" s="47"/>
      <c r="AET93" s="47"/>
      <c r="AEU93" s="47"/>
      <c r="AEV93" s="47"/>
      <c r="AEW93" s="47"/>
      <c r="AEX93" s="47"/>
      <c r="AEY93" s="47"/>
      <c r="AEZ93" s="47"/>
      <c r="AFA93" s="47"/>
      <c r="AFB93" s="47"/>
      <c r="AFC93" s="47"/>
      <c r="AFD93" s="47"/>
      <c r="AFE93" s="47"/>
      <c r="AFF93" s="47"/>
      <c r="AFG93" s="47"/>
      <c r="AFH93" s="47"/>
      <c r="AFI93" s="47"/>
      <c r="AFJ93" s="47"/>
      <c r="AFK93" s="47"/>
      <c r="AFL93" s="47"/>
      <c r="AFM93" s="47"/>
      <c r="AFN93" s="47"/>
      <c r="AFO93" s="47"/>
      <c r="AFP93" s="47"/>
      <c r="AFQ93" s="47"/>
      <c r="AFR93" s="47"/>
      <c r="AFS93" s="47"/>
      <c r="AFT93" s="47"/>
      <c r="AFU93" s="47"/>
      <c r="AFV93" s="47"/>
      <c r="AFW93" s="47"/>
      <c r="AFX93" s="47"/>
      <c r="AFY93" s="47"/>
      <c r="AFZ93" s="47"/>
      <c r="AGA93" s="47"/>
      <c r="AGB93" s="47"/>
      <c r="AGC93" s="47"/>
      <c r="AGD93" s="47"/>
      <c r="AGE93" s="47"/>
      <c r="AGF93" s="47"/>
      <c r="AGG93" s="47"/>
      <c r="AGH93" s="47"/>
      <c r="AGI93" s="47"/>
      <c r="AGJ93" s="47"/>
      <c r="AGK93" s="47"/>
      <c r="AGL93" s="47"/>
      <c r="AGM93" s="47"/>
      <c r="AGN93" s="47"/>
      <c r="AGO93" s="47"/>
      <c r="AGP93" s="47"/>
      <c r="AGQ93" s="47"/>
      <c r="AGR93" s="47"/>
      <c r="AGS93" s="47"/>
      <c r="AGT93" s="47"/>
      <c r="AGU93" s="47"/>
      <c r="AGV93" s="47"/>
      <c r="AGW93" s="47"/>
      <c r="AGX93" s="47"/>
      <c r="AGY93" s="47"/>
      <c r="AGZ93" s="47"/>
      <c r="AHA93" s="47"/>
      <c r="AHB93" s="47"/>
      <c r="AHC93" s="47"/>
      <c r="AHD93" s="47"/>
      <c r="AHE93" s="47"/>
      <c r="AHF93" s="47"/>
      <c r="AHG93" s="47"/>
      <c r="AHH93" s="47"/>
      <c r="AHI93" s="47"/>
      <c r="AHJ93" s="47"/>
      <c r="AHK93" s="47"/>
      <c r="AHL93" s="47"/>
      <c r="AHM93" s="47"/>
      <c r="AHN93" s="47"/>
      <c r="AHO93" s="47"/>
      <c r="AHP93" s="47"/>
      <c r="AHQ93" s="47"/>
      <c r="AHR93" s="47"/>
      <c r="AHS93" s="47"/>
      <c r="AHT93" s="47"/>
      <c r="AHU93" s="47"/>
      <c r="AHV93" s="47"/>
      <c r="AHW93" s="47"/>
      <c r="AHX93" s="47"/>
      <c r="AHY93" s="47"/>
      <c r="AHZ93" s="47"/>
      <c r="AIA93" s="47"/>
      <c r="AIB93" s="47"/>
      <c r="AIC93" s="47"/>
      <c r="AID93" s="47"/>
      <c r="AIE93" s="47"/>
      <c r="AIF93" s="47"/>
      <c r="AIG93" s="47"/>
      <c r="AIH93" s="47"/>
      <c r="AII93" s="47"/>
      <c r="AIJ93" s="47"/>
      <c r="AIK93" s="47"/>
      <c r="AIL93" s="47"/>
      <c r="AIM93" s="47"/>
      <c r="AIN93" s="47"/>
      <c r="AIO93" s="47"/>
      <c r="AIP93" s="47"/>
      <c r="AIQ93" s="47"/>
      <c r="AIR93" s="47"/>
      <c r="AIS93" s="47"/>
      <c r="AIT93" s="47"/>
      <c r="AIU93" s="47"/>
      <c r="AIV93" s="47"/>
      <c r="AIW93" s="47"/>
      <c r="AIX93" s="47"/>
      <c r="AIY93" s="47"/>
      <c r="AIZ93" s="47"/>
      <c r="AJA93" s="47"/>
      <c r="AJB93" s="47"/>
      <c r="AJC93" s="47"/>
      <c r="AJD93" s="47"/>
      <c r="AJE93" s="47"/>
      <c r="AJF93" s="47"/>
      <c r="AJG93" s="47"/>
      <c r="AJH93" s="47"/>
      <c r="AJI93" s="47"/>
      <c r="AJJ93" s="47"/>
      <c r="AJK93" s="47"/>
      <c r="AJL93" s="47"/>
      <c r="AJM93" s="47"/>
      <c r="AJN93" s="47"/>
      <c r="AJO93" s="47"/>
      <c r="AJP93" s="47"/>
      <c r="AJQ93" s="47"/>
      <c r="AJR93" s="47"/>
      <c r="AJS93" s="47"/>
      <c r="AJT93" s="47"/>
      <c r="AJU93" s="47"/>
      <c r="AJV93" s="47"/>
      <c r="AJW93" s="47"/>
      <c r="AJX93" s="47"/>
      <c r="AJY93" s="47"/>
      <c r="AJZ93" s="47"/>
      <c r="AKA93" s="47"/>
      <c r="AKB93" s="47"/>
      <c r="AKC93" s="47"/>
      <c r="AKD93" s="47"/>
      <c r="AKE93" s="47"/>
      <c r="AKF93" s="47"/>
      <c r="AKG93" s="47"/>
      <c r="AKH93" s="47"/>
      <c r="AKI93" s="47"/>
      <c r="AKJ93" s="47"/>
      <c r="AKK93" s="47"/>
      <c r="AKL93" s="47"/>
      <c r="AKM93" s="47"/>
      <c r="AKN93" s="47"/>
      <c r="AKO93" s="47"/>
      <c r="AKP93" s="47"/>
      <c r="AKQ93" s="47"/>
      <c r="AKR93" s="47"/>
      <c r="AKS93" s="47"/>
      <c r="AKT93" s="47"/>
      <c r="AKU93" s="47"/>
      <c r="AKV93" s="47"/>
      <c r="AKW93" s="47"/>
      <c r="AKX93" s="47"/>
      <c r="AKY93" s="47"/>
      <c r="AKZ93" s="47"/>
      <c r="ALA93" s="47"/>
      <c r="ALB93" s="47"/>
      <c r="ALC93" s="47"/>
      <c r="ALD93" s="47"/>
      <c r="ALE93" s="47"/>
      <c r="ALF93" s="47"/>
      <c r="ALG93" s="47"/>
      <c r="ALH93" s="47"/>
      <c r="ALI93" s="47"/>
      <c r="ALJ93" s="47"/>
      <c r="ALK93" s="47"/>
      <c r="ALL93" s="47"/>
      <c r="ALM93" s="47"/>
      <c r="ALN93" s="47"/>
      <c r="ALO93" s="47"/>
      <c r="ALP93" s="47"/>
      <c r="ALQ93" s="47"/>
      <c r="ALR93" s="47"/>
      <c r="ALS93" s="47"/>
      <c r="ALT93" s="47"/>
      <c r="ALU93" s="47"/>
      <c r="ALV93" s="47"/>
      <c r="ALW93" s="47"/>
      <c r="ALX93" s="47"/>
      <c r="ALY93" s="47"/>
      <c r="ALZ93" s="47"/>
      <c r="AMA93" s="47"/>
      <c r="AMB93" s="47"/>
      <c r="AMC93" s="47"/>
      <c r="AMD93" s="47"/>
      <c r="AME93" s="47"/>
      <c r="AMF93" s="47"/>
      <c r="AMG93" s="47"/>
      <c r="AMH93" s="47"/>
      <c r="AMI93" s="47"/>
      <c r="AMJ93" s="47"/>
    </row>
    <row r="94" spans="1:1024" s="48" customFormat="1" ht="49.5" customHeight="1" x14ac:dyDescent="0.3">
      <c r="A94" s="9" t="s">
        <v>388</v>
      </c>
      <c r="B94" s="25" t="s">
        <v>389</v>
      </c>
      <c r="C94" s="9" t="s">
        <v>390</v>
      </c>
      <c r="D94" s="22" t="s">
        <v>391</v>
      </c>
      <c r="E94" s="22" t="s">
        <v>21</v>
      </c>
      <c r="F94" s="22" t="s">
        <v>35</v>
      </c>
      <c r="G94" s="22">
        <v>8116557824</v>
      </c>
      <c r="H94" s="22" t="s">
        <v>30</v>
      </c>
      <c r="I94" s="47">
        <v>7.51</v>
      </c>
      <c r="J94" s="47">
        <f t="shared" si="2"/>
        <v>75.099999999999994</v>
      </c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47"/>
      <c r="LR94" s="47"/>
      <c r="LS94" s="47"/>
      <c r="LT94" s="47"/>
      <c r="LU94" s="47"/>
      <c r="LV94" s="47"/>
      <c r="LW94" s="47"/>
      <c r="LX94" s="47"/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47"/>
      <c r="MJ94" s="47"/>
      <c r="MK94" s="47"/>
      <c r="ML94" s="47"/>
      <c r="MM94" s="47"/>
      <c r="MN94" s="47"/>
      <c r="MO94" s="47"/>
      <c r="MP94" s="47"/>
      <c r="MQ94" s="47"/>
      <c r="MR94" s="47"/>
      <c r="MS94" s="47"/>
      <c r="MT94" s="47"/>
      <c r="MU94" s="47"/>
      <c r="MV94" s="47"/>
      <c r="MW94" s="47"/>
      <c r="MX94" s="47"/>
      <c r="MY94" s="47"/>
      <c r="MZ94" s="47"/>
      <c r="NA94" s="47"/>
      <c r="NB94" s="47"/>
      <c r="NC94" s="47"/>
      <c r="ND94" s="47"/>
      <c r="NE94" s="47"/>
      <c r="NF94" s="47"/>
      <c r="NG94" s="47"/>
      <c r="NH94" s="47"/>
      <c r="NI94" s="47"/>
      <c r="NJ94" s="47"/>
      <c r="NK94" s="47"/>
      <c r="NL94" s="47"/>
      <c r="NM94" s="47"/>
      <c r="NN94" s="47"/>
      <c r="NO94" s="47"/>
      <c r="NP94" s="47"/>
      <c r="NQ94" s="47"/>
      <c r="NR94" s="47"/>
      <c r="NS94" s="47"/>
      <c r="NT94" s="47"/>
      <c r="NU94" s="47"/>
      <c r="NV94" s="47"/>
      <c r="NW94" s="47"/>
      <c r="NX94" s="47"/>
      <c r="NY94" s="47"/>
      <c r="NZ94" s="47"/>
      <c r="OA94" s="47"/>
      <c r="OB94" s="47"/>
      <c r="OC94" s="47"/>
      <c r="OD94" s="47"/>
      <c r="OE94" s="47"/>
      <c r="OF94" s="47"/>
      <c r="OG94" s="47"/>
      <c r="OH94" s="47"/>
      <c r="OI94" s="47"/>
      <c r="OJ94" s="47"/>
      <c r="OK94" s="47"/>
      <c r="OL94" s="47"/>
      <c r="OM94" s="47"/>
      <c r="ON94" s="47"/>
      <c r="OO94" s="47"/>
      <c r="OP94" s="47"/>
      <c r="OQ94" s="47"/>
      <c r="OR94" s="47"/>
      <c r="OS94" s="47"/>
      <c r="OT94" s="47"/>
      <c r="OU94" s="47"/>
      <c r="OV94" s="47"/>
      <c r="OW94" s="47"/>
      <c r="OX94" s="47"/>
      <c r="OY94" s="47"/>
      <c r="OZ94" s="47"/>
      <c r="PA94" s="47"/>
      <c r="PB94" s="47"/>
      <c r="PC94" s="47"/>
      <c r="PD94" s="47"/>
      <c r="PE94" s="47"/>
      <c r="PF94" s="47"/>
      <c r="PG94" s="47"/>
      <c r="PH94" s="47"/>
      <c r="PI94" s="47"/>
      <c r="PJ94" s="47"/>
      <c r="PK94" s="47"/>
      <c r="PL94" s="47"/>
      <c r="PM94" s="47"/>
      <c r="PN94" s="47"/>
      <c r="PO94" s="47"/>
      <c r="PP94" s="47"/>
      <c r="PQ94" s="47"/>
      <c r="PR94" s="47"/>
      <c r="PS94" s="47"/>
      <c r="PT94" s="47"/>
      <c r="PU94" s="47"/>
      <c r="PV94" s="47"/>
      <c r="PW94" s="47"/>
      <c r="PX94" s="47"/>
      <c r="PY94" s="47"/>
      <c r="PZ94" s="47"/>
      <c r="QA94" s="47"/>
      <c r="QB94" s="47"/>
      <c r="QC94" s="47"/>
      <c r="QD94" s="47"/>
      <c r="QE94" s="47"/>
      <c r="QF94" s="47"/>
      <c r="QG94" s="47"/>
      <c r="QH94" s="47"/>
      <c r="QI94" s="47"/>
      <c r="QJ94" s="47"/>
      <c r="QK94" s="47"/>
      <c r="QL94" s="47"/>
      <c r="QM94" s="47"/>
      <c r="QN94" s="47"/>
      <c r="QO94" s="47"/>
      <c r="QP94" s="47"/>
      <c r="QQ94" s="47"/>
      <c r="QR94" s="47"/>
      <c r="QS94" s="47"/>
      <c r="QT94" s="47"/>
      <c r="QU94" s="47"/>
      <c r="QV94" s="47"/>
      <c r="QW94" s="47"/>
      <c r="QX94" s="47"/>
      <c r="QY94" s="47"/>
      <c r="QZ94" s="47"/>
      <c r="RA94" s="47"/>
      <c r="RB94" s="47"/>
      <c r="RC94" s="47"/>
      <c r="RD94" s="47"/>
      <c r="RE94" s="47"/>
      <c r="RF94" s="47"/>
      <c r="RG94" s="47"/>
      <c r="RH94" s="47"/>
      <c r="RI94" s="47"/>
      <c r="RJ94" s="47"/>
      <c r="RK94" s="47"/>
      <c r="RL94" s="47"/>
      <c r="RM94" s="47"/>
      <c r="RN94" s="47"/>
      <c r="RO94" s="47"/>
      <c r="RP94" s="47"/>
      <c r="RQ94" s="47"/>
      <c r="RR94" s="47"/>
      <c r="RS94" s="47"/>
      <c r="RT94" s="47"/>
      <c r="RU94" s="47"/>
      <c r="RV94" s="47"/>
      <c r="RW94" s="47"/>
      <c r="RX94" s="47"/>
      <c r="RY94" s="47"/>
      <c r="RZ94" s="47"/>
      <c r="SA94" s="47"/>
      <c r="SB94" s="47"/>
      <c r="SC94" s="47"/>
      <c r="SD94" s="47"/>
      <c r="SE94" s="47"/>
      <c r="SF94" s="47"/>
      <c r="SG94" s="47"/>
      <c r="SH94" s="47"/>
      <c r="SI94" s="47"/>
      <c r="SJ94" s="47"/>
      <c r="SK94" s="47"/>
      <c r="SL94" s="47"/>
      <c r="SM94" s="47"/>
      <c r="SN94" s="47"/>
      <c r="SO94" s="47"/>
      <c r="SP94" s="47"/>
      <c r="SQ94" s="47"/>
      <c r="SR94" s="47"/>
      <c r="SS94" s="47"/>
      <c r="ST94" s="47"/>
      <c r="SU94" s="47"/>
      <c r="SV94" s="47"/>
      <c r="SW94" s="47"/>
      <c r="SX94" s="47"/>
      <c r="SY94" s="47"/>
      <c r="SZ94" s="47"/>
      <c r="TA94" s="47"/>
      <c r="TB94" s="47"/>
      <c r="TC94" s="47"/>
      <c r="TD94" s="47"/>
      <c r="TE94" s="47"/>
      <c r="TF94" s="47"/>
      <c r="TG94" s="47"/>
      <c r="TH94" s="47"/>
      <c r="TI94" s="47"/>
      <c r="TJ94" s="47"/>
      <c r="TK94" s="47"/>
      <c r="TL94" s="47"/>
      <c r="TM94" s="47"/>
      <c r="TN94" s="47"/>
      <c r="TO94" s="47"/>
      <c r="TP94" s="47"/>
      <c r="TQ94" s="47"/>
      <c r="TR94" s="47"/>
      <c r="TS94" s="47"/>
      <c r="TT94" s="47"/>
      <c r="TU94" s="47"/>
      <c r="TV94" s="47"/>
      <c r="TW94" s="47"/>
      <c r="TX94" s="47"/>
      <c r="TY94" s="47"/>
      <c r="TZ94" s="47"/>
      <c r="UA94" s="47"/>
      <c r="UB94" s="47"/>
      <c r="UC94" s="47"/>
      <c r="UD94" s="47"/>
      <c r="UE94" s="47"/>
      <c r="UF94" s="47"/>
      <c r="UG94" s="47"/>
      <c r="UH94" s="47"/>
      <c r="UI94" s="47"/>
      <c r="UJ94" s="47"/>
      <c r="UK94" s="47"/>
      <c r="UL94" s="47"/>
      <c r="UM94" s="47"/>
      <c r="UN94" s="47"/>
      <c r="UO94" s="47"/>
      <c r="UP94" s="47"/>
      <c r="UQ94" s="47"/>
      <c r="UR94" s="47"/>
      <c r="US94" s="47"/>
      <c r="UT94" s="47"/>
      <c r="UU94" s="47"/>
      <c r="UV94" s="47"/>
      <c r="UW94" s="47"/>
      <c r="UX94" s="47"/>
      <c r="UY94" s="47"/>
      <c r="UZ94" s="47"/>
      <c r="VA94" s="47"/>
      <c r="VB94" s="47"/>
      <c r="VC94" s="47"/>
      <c r="VD94" s="47"/>
      <c r="VE94" s="47"/>
      <c r="VF94" s="47"/>
      <c r="VG94" s="47"/>
      <c r="VH94" s="47"/>
      <c r="VI94" s="47"/>
      <c r="VJ94" s="47"/>
      <c r="VK94" s="47"/>
      <c r="VL94" s="47"/>
      <c r="VM94" s="47"/>
      <c r="VN94" s="47"/>
      <c r="VO94" s="47"/>
      <c r="VP94" s="47"/>
      <c r="VQ94" s="47"/>
      <c r="VR94" s="47"/>
      <c r="VS94" s="47"/>
      <c r="VT94" s="47"/>
      <c r="VU94" s="47"/>
      <c r="VV94" s="47"/>
      <c r="VW94" s="47"/>
      <c r="VX94" s="47"/>
      <c r="VY94" s="47"/>
      <c r="VZ94" s="47"/>
      <c r="WA94" s="47"/>
      <c r="WB94" s="47"/>
      <c r="WC94" s="47"/>
      <c r="WD94" s="47"/>
      <c r="WE94" s="47"/>
      <c r="WF94" s="47"/>
      <c r="WG94" s="47"/>
      <c r="WH94" s="47"/>
      <c r="WI94" s="47"/>
      <c r="WJ94" s="47"/>
      <c r="WK94" s="47"/>
      <c r="WL94" s="47"/>
      <c r="WM94" s="47"/>
      <c r="WN94" s="47"/>
      <c r="WO94" s="47"/>
      <c r="WP94" s="47"/>
      <c r="WQ94" s="47"/>
      <c r="WR94" s="47"/>
      <c r="WS94" s="47"/>
      <c r="WT94" s="47"/>
      <c r="WU94" s="47"/>
      <c r="WV94" s="47"/>
      <c r="WW94" s="47"/>
      <c r="WX94" s="47"/>
      <c r="WY94" s="47"/>
      <c r="WZ94" s="47"/>
      <c r="XA94" s="47"/>
      <c r="XB94" s="47"/>
      <c r="XC94" s="47"/>
      <c r="XD94" s="47"/>
      <c r="XE94" s="47"/>
      <c r="XF94" s="47"/>
      <c r="XG94" s="47"/>
      <c r="XH94" s="47"/>
      <c r="XI94" s="47"/>
      <c r="XJ94" s="47"/>
      <c r="XK94" s="47"/>
      <c r="XL94" s="47"/>
      <c r="XM94" s="47"/>
      <c r="XN94" s="47"/>
      <c r="XO94" s="47"/>
      <c r="XP94" s="47"/>
      <c r="XQ94" s="47"/>
      <c r="XR94" s="47"/>
      <c r="XS94" s="47"/>
      <c r="XT94" s="47"/>
      <c r="XU94" s="47"/>
      <c r="XV94" s="47"/>
      <c r="XW94" s="47"/>
      <c r="XX94" s="47"/>
      <c r="XY94" s="47"/>
      <c r="XZ94" s="47"/>
      <c r="YA94" s="47"/>
      <c r="YB94" s="47"/>
      <c r="YC94" s="47"/>
      <c r="YD94" s="47"/>
      <c r="YE94" s="47"/>
      <c r="YF94" s="47"/>
      <c r="YG94" s="47"/>
      <c r="YH94" s="47"/>
      <c r="YI94" s="47"/>
      <c r="YJ94" s="47"/>
      <c r="YK94" s="47"/>
      <c r="YL94" s="47"/>
      <c r="YM94" s="47"/>
      <c r="YN94" s="47"/>
      <c r="YO94" s="47"/>
      <c r="YP94" s="47"/>
      <c r="YQ94" s="47"/>
      <c r="YR94" s="47"/>
      <c r="YS94" s="47"/>
      <c r="YT94" s="47"/>
      <c r="YU94" s="47"/>
      <c r="YV94" s="47"/>
      <c r="YW94" s="47"/>
      <c r="YX94" s="47"/>
      <c r="YY94" s="47"/>
      <c r="YZ94" s="47"/>
      <c r="ZA94" s="47"/>
      <c r="ZB94" s="47"/>
      <c r="ZC94" s="47"/>
      <c r="ZD94" s="47"/>
      <c r="ZE94" s="47"/>
      <c r="ZF94" s="47"/>
      <c r="ZG94" s="47"/>
      <c r="ZH94" s="47"/>
      <c r="ZI94" s="47"/>
      <c r="ZJ94" s="47"/>
      <c r="ZK94" s="47"/>
      <c r="ZL94" s="47"/>
      <c r="ZM94" s="47"/>
      <c r="ZN94" s="47"/>
      <c r="ZO94" s="47"/>
      <c r="ZP94" s="47"/>
      <c r="ZQ94" s="47"/>
      <c r="ZR94" s="47"/>
      <c r="ZS94" s="47"/>
      <c r="ZT94" s="47"/>
      <c r="ZU94" s="47"/>
      <c r="ZV94" s="47"/>
      <c r="ZW94" s="47"/>
      <c r="ZX94" s="47"/>
      <c r="ZY94" s="47"/>
      <c r="ZZ94" s="47"/>
      <c r="AAA94" s="47"/>
      <c r="AAB94" s="47"/>
      <c r="AAC94" s="47"/>
      <c r="AAD94" s="47"/>
      <c r="AAE94" s="47"/>
      <c r="AAF94" s="47"/>
      <c r="AAG94" s="47"/>
      <c r="AAH94" s="47"/>
      <c r="AAI94" s="47"/>
      <c r="AAJ94" s="47"/>
      <c r="AAK94" s="47"/>
      <c r="AAL94" s="47"/>
      <c r="AAM94" s="47"/>
      <c r="AAN94" s="47"/>
      <c r="AAO94" s="47"/>
      <c r="AAP94" s="47"/>
      <c r="AAQ94" s="47"/>
      <c r="AAR94" s="47"/>
      <c r="AAS94" s="47"/>
      <c r="AAT94" s="47"/>
      <c r="AAU94" s="47"/>
      <c r="AAV94" s="47"/>
      <c r="AAW94" s="47"/>
      <c r="AAX94" s="47"/>
      <c r="AAY94" s="47"/>
      <c r="AAZ94" s="47"/>
      <c r="ABA94" s="47"/>
      <c r="ABB94" s="47"/>
      <c r="ABC94" s="47"/>
      <c r="ABD94" s="47"/>
      <c r="ABE94" s="47"/>
      <c r="ABF94" s="47"/>
      <c r="ABG94" s="47"/>
      <c r="ABH94" s="47"/>
      <c r="ABI94" s="47"/>
      <c r="ABJ94" s="47"/>
      <c r="ABK94" s="47"/>
      <c r="ABL94" s="47"/>
      <c r="ABM94" s="47"/>
      <c r="ABN94" s="47"/>
      <c r="ABO94" s="47"/>
      <c r="ABP94" s="47"/>
      <c r="ABQ94" s="47"/>
      <c r="ABR94" s="47"/>
      <c r="ABS94" s="47"/>
      <c r="ABT94" s="47"/>
      <c r="ABU94" s="47"/>
      <c r="ABV94" s="47"/>
      <c r="ABW94" s="47"/>
      <c r="ABX94" s="47"/>
      <c r="ABY94" s="47"/>
      <c r="ABZ94" s="47"/>
      <c r="ACA94" s="47"/>
      <c r="ACB94" s="47"/>
      <c r="ACC94" s="47"/>
      <c r="ACD94" s="47"/>
      <c r="ACE94" s="47"/>
      <c r="ACF94" s="47"/>
      <c r="ACG94" s="47"/>
      <c r="ACH94" s="47"/>
      <c r="ACI94" s="47"/>
      <c r="ACJ94" s="47"/>
      <c r="ACK94" s="47"/>
      <c r="ACL94" s="47"/>
      <c r="ACM94" s="47"/>
      <c r="ACN94" s="47"/>
      <c r="ACO94" s="47"/>
      <c r="ACP94" s="47"/>
      <c r="ACQ94" s="47"/>
      <c r="ACR94" s="47"/>
      <c r="ACS94" s="47"/>
      <c r="ACT94" s="47"/>
      <c r="ACU94" s="47"/>
      <c r="ACV94" s="47"/>
      <c r="ACW94" s="47"/>
      <c r="ACX94" s="47"/>
      <c r="ACY94" s="47"/>
      <c r="ACZ94" s="47"/>
      <c r="ADA94" s="47"/>
      <c r="ADB94" s="47"/>
      <c r="ADC94" s="47"/>
      <c r="ADD94" s="47"/>
      <c r="ADE94" s="47"/>
      <c r="ADF94" s="47"/>
      <c r="ADG94" s="47"/>
      <c r="ADH94" s="47"/>
      <c r="ADI94" s="47"/>
      <c r="ADJ94" s="47"/>
      <c r="ADK94" s="47"/>
      <c r="ADL94" s="47"/>
      <c r="ADM94" s="47"/>
      <c r="ADN94" s="47"/>
      <c r="ADO94" s="47"/>
      <c r="ADP94" s="47"/>
      <c r="ADQ94" s="47"/>
      <c r="ADR94" s="47"/>
      <c r="ADS94" s="47"/>
      <c r="ADT94" s="47"/>
      <c r="ADU94" s="47"/>
      <c r="ADV94" s="47"/>
      <c r="ADW94" s="47"/>
      <c r="ADX94" s="47"/>
      <c r="ADY94" s="47"/>
      <c r="ADZ94" s="47"/>
      <c r="AEA94" s="47"/>
      <c r="AEB94" s="47"/>
      <c r="AEC94" s="47"/>
      <c r="AED94" s="47"/>
      <c r="AEE94" s="47"/>
      <c r="AEF94" s="47"/>
      <c r="AEG94" s="47"/>
      <c r="AEH94" s="47"/>
      <c r="AEI94" s="47"/>
      <c r="AEJ94" s="47"/>
      <c r="AEK94" s="47"/>
      <c r="AEL94" s="47"/>
      <c r="AEM94" s="47"/>
      <c r="AEN94" s="47"/>
      <c r="AEO94" s="47"/>
      <c r="AEP94" s="47"/>
      <c r="AEQ94" s="47"/>
      <c r="AER94" s="47"/>
      <c r="AES94" s="47"/>
      <c r="AET94" s="47"/>
      <c r="AEU94" s="47"/>
      <c r="AEV94" s="47"/>
      <c r="AEW94" s="47"/>
      <c r="AEX94" s="47"/>
      <c r="AEY94" s="47"/>
      <c r="AEZ94" s="47"/>
      <c r="AFA94" s="47"/>
      <c r="AFB94" s="47"/>
      <c r="AFC94" s="47"/>
      <c r="AFD94" s="47"/>
      <c r="AFE94" s="47"/>
      <c r="AFF94" s="47"/>
      <c r="AFG94" s="47"/>
      <c r="AFH94" s="47"/>
      <c r="AFI94" s="47"/>
      <c r="AFJ94" s="47"/>
      <c r="AFK94" s="47"/>
      <c r="AFL94" s="47"/>
      <c r="AFM94" s="47"/>
      <c r="AFN94" s="47"/>
      <c r="AFO94" s="47"/>
      <c r="AFP94" s="47"/>
      <c r="AFQ94" s="47"/>
      <c r="AFR94" s="47"/>
      <c r="AFS94" s="47"/>
      <c r="AFT94" s="47"/>
      <c r="AFU94" s="47"/>
      <c r="AFV94" s="47"/>
      <c r="AFW94" s="47"/>
      <c r="AFX94" s="47"/>
      <c r="AFY94" s="47"/>
      <c r="AFZ94" s="47"/>
      <c r="AGA94" s="47"/>
      <c r="AGB94" s="47"/>
      <c r="AGC94" s="47"/>
      <c r="AGD94" s="47"/>
      <c r="AGE94" s="47"/>
      <c r="AGF94" s="47"/>
      <c r="AGG94" s="47"/>
      <c r="AGH94" s="47"/>
      <c r="AGI94" s="47"/>
      <c r="AGJ94" s="47"/>
      <c r="AGK94" s="47"/>
      <c r="AGL94" s="47"/>
      <c r="AGM94" s="47"/>
      <c r="AGN94" s="47"/>
      <c r="AGO94" s="47"/>
      <c r="AGP94" s="47"/>
      <c r="AGQ94" s="47"/>
      <c r="AGR94" s="47"/>
      <c r="AGS94" s="47"/>
      <c r="AGT94" s="47"/>
      <c r="AGU94" s="47"/>
      <c r="AGV94" s="47"/>
      <c r="AGW94" s="47"/>
      <c r="AGX94" s="47"/>
      <c r="AGY94" s="47"/>
      <c r="AGZ94" s="47"/>
      <c r="AHA94" s="47"/>
      <c r="AHB94" s="47"/>
      <c r="AHC94" s="47"/>
      <c r="AHD94" s="47"/>
      <c r="AHE94" s="47"/>
      <c r="AHF94" s="47"/>
      <c r="AHG94" s="47"/>
      <c r="AHH94" s="47"/>
      <c r="AHI94" s="47"/>
      <c r="AHJ94" s="47"/>
      <c r="AHK94" s="47"/>
      <c r="AHL94" s="47"/>
      <c r="AHM94" s="47"/>
      <c r="AHN94" s="47"/>
      <c r="AHO94" s="47"/>
      <c r="AHP94" s="47"/>
      <c r="AHQ94" s="47"/>
      <c r="AHR94" s="47"/>
      <c r="AHS94" s="47"/>
      <c r="AHT94" s="47"/>
      <c r="AHU94" s="47"/>
      <c r="AHV94" s="47"/>
      <c r="AHW94" s="47"/>
      <c r="AHX94" s="47"/>
      <c r="AHY94" s="47"/>
      <c r="AHZ94" s="47"/>
      <c r="AIA94" s="47"/>
      <c r="AIB94" s="47"/>
      <c r="AIC94" s="47"/>
      <c r="AID94" s="47"/>
      <c r="AIE94" s="47"/>
      <c r="AIF94" s="47"/>
      <c r="AIG94" s="47"/>
      <c r="AIH94" s="47"/>
      <c r="AII94" s="47"/>
      <c r="AIJ94" s="47"/>
      <c r="AIK94" s="47"/>
      <c r="AIL94" s="47"/>
      <c r="AIM94" s="47"/>
      <c r="AIN94" s="47"/>
      <c r="AIO94" s="47"/>
      <c r="AIP94" s="47"/>
      <c r="AIQ94" s="47"/>
      <c r="AIR94" s="47"/>
      <c r="AIS94" s="47"/>
      <c r="AIT94" s="47"/>
      <c r="AIU94" s="47"/>
      <c r="AIV94" s="47"/>
      <c r="AIW94" s="47"/>
      <c r="AIX94" s="47"/>
      <c r="AIY94" s="47"/>
      <c r="AIZ94" s="47"/>
      <c r="AJA94" s="47"/>
      <c r="AJB94" s="47"/>
      <c r="AJC94" s="47"/>
      <c r="AJD94" s="47"/>
      <c r="AJE94" s="47"/>
      <c r="AJF94" s="47"/>
      <c r="AJG94" s="47"/>
      <c r="AJH94" s="47"/>
      <c r="AJI94" s="47"/>
      <c r="AJJ94" s="47"/>
      <c r="AJK94" s="47"/>
      <c r="AJL94" s="47"/>
      <c r="AJM94" s="47"/>
      <c r="AJN94" s="47"/>
      <c r="AJO94" s="47"/>
      <c r="AJP94" s="47"/>
      <c r="AJQ94" s="47"/>
      <c r="AJR94" s="47"/>
      <c r="AJS94" s="47"/>
      <c r="AJT94" s="47"/>
      <c r="AJU94" s="47"/>
      <c r="AJV94" s="47"/>
      <c r="AJW94" s="47"/>
      <c r="AJX94" s="47"/>
      <c r="AJY94" s="47"/>
      <c r="AJZ94" s="47"/>
      <c r="AKA94" s="47"/>
      <c r="AKB94" s="47"/>
      <c r="AKC94" s="47"/>
      <c r="AKD94" s="47"/>
      <c r="AKE94" s="47"/>
      <c r="AKF94" s="47"/>
      <c r="AKG94" s="47"/>
      <c r="AKH94" s="47"/>
      <c r="AKI94" s="47"/>
      <c r="AKJ94" s="47"/>
      <c r="AKK94" s="47"/>
      <c r="AKL94" s="47"/>
      <c r="AKM94" s="47"/>
      <c r="AKN94" s="47"/>
      <c r="AKO94" s="47"/>
      <c r="AKP94" s="47"/>
      <c r="AKQ94" s="47"/>
      <c r="AKR94" s="47"/>
      <c r="AKS94" s="47"/>
      <c r="AKT94" s="47"/>
      <c r="AKU94" s="47"/>
      <c r="AKV94" s="47"/>
      <c r="AKW94" s="47"/>
      <c r="AKX94" s="47"/>
      <c r="AKY94" s="47"/>
      <c r="AKZ94" s="47"/>
      <c r="ALA94" s="47"/>
      <c r="ALB94" s="47"/>
      <c r="ALC94" s="47"/>
      <c r="ALD94" s="47"/>
      <c r="ALE94" s="47"/>
      <c r="ALF94" s="47"/>
      <c r="ALG94" s="47"/>
      <c r="ALH94" s="47"/>
      <c r="ALI94" s="47"/>
      <c r="ALJ94" s="47"/>
      <c r="ALK94" s="47"/>
      <c r="ALL94" s="47"/>
      <c r="ALM94" s="47"/>
      <c r="ALN94" s="47"/>
      <c r="ALO94" s="47"/>
      <c r="ALP94" s="47"/>
      <c r="ALQ94" s="47"/>
      <c r="ALR94" s="47"/>
      <c r="ALS94" s="47"/>
      <c r="ALT94" s="47"/>
      <c r="ALU94" s="47"/>
      <c r="ALV94" s="47"/>
      <c r="ALW94" s="47"/>
      <c r="ALX94" s="47"/>
      <c r="ALY94" s="47"/>
      <c r="ALZ94" s="47"/>
      <c r="AMA94" s="47"/>
      <c r="AMB94" s="47"/>
      <c r="AMC94" s="47"/>
      <c r="AMD94" s="47"/>
      <c r="AME94" s="47"/>
      <c r="AMF94" s="47"/>
      <c r="AMG94" s="47"/>
      <c r="AMH94" s="47"/>
      <c r="AMI94" s="47"/>
      <c r="AMJ94" s="47"/>
    </row>
    <row r="95" spans="1:1024" s="48" customFormat="1" ht="49.5" customHeight="1" x14ac:dyDescent="0.3">
      <c r="A95" s="9" t="s">
        <v>392</v>
      </c>
      <c r="B95" s="25" t="s">
        <v>393</v>
      </c>
      <c r="C95" s="9" t="s">
        <v>394</v>
      </c>
      <c r="D95" s="22" t="s">
        <v>395</v>
      </c>
      <c r="E95" s="22" t="s">
        <v>21</v>
      </c>
      <c r="F95" s="22" t="s">
        <v>35</v>
      </c>
      <c r="G95" s="22">
        <v>7431817531</v>
      </c>
      <c r="H95" s="22" t="s">
        <v>30</v>
      </c>
      <c r="I95" s="47">
        <v>7.56</v>
      </c>
      <c r="J95" s="47">
        <f t="shared" si="2"/>
        <v>75.599999999999994</v>
      </c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</row>
    <row r="96" spans="1:1024" s="48" customFormat="1" ht="49.5" customHeight="1" x14ac:dyDescent="0.3">
      <c r="A96" s="9" t="s">
        <v>396</v>
      </c>
      <c r="B96" s="25" t="s">
        <v>397</v>
      </c>
      <c r="C96" s="9" t="s">
        <v>398</v>
      </c>
      <c r="D96" s="22" t="s">
        <v>399</v>
      </c>
      <c r="E96" s="22" t="s">
        <v>40</v>
      </c>
      <c r="F96" s="22" t="s">
        <v>96</v>
      </c>
      <c r="G96" s="22">
        <v>7318846521</v>
      </c>
      <c r="H96" s="22" t="s">
        <v>30</v>
      </c>
      <c r="I96" s="47">
        <v>7.56</v>
      </c>
      <c r="J96" s="47">
        <f t="shared" si="2"/>
        <v>75.599999999999994</v>
      </c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</row>
    <row r="97" spans="1:1024" s="48" customFormat="1" ht="49.5" customHeight="1" x14ac:dyDescent="0.3">
      <c r="A97" s="9" t="s">
        <v>400</v>
      </c>
      <c r="B97" s="25" t="s">
        <v>401</v>
      </c>
      <c r="C97" s="9" t="s">
        <v>402</v>
      </c>
      <c r="D97" s="22" t="s">
        <v>403</v>
      </c>
      <c r="E97" s="22" t="s">
        <v>21</v>
      </c>
      <c r="F97" s="22" t="s">
        <v>404</v>
      </c>
      <c r="G97" s="22">
        <v>9378204290</v>
      </c>
      <c r="H97" s="22" t="s">
        <v>30</v>
      </c>
      <c r="I97" s="47">
        <v>7.57</v>
      </c>
      <c r="J97" s="47">
        <f t="shared" si="2"/>
        <v>75.7</v>
      </c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  <c r="JP97" s="47"/>
      <c r="JQ97" s="47"/>
      <c r="JR97" s="47"/>
      <c r="JS97" s="47"/>
      <c r="JT97" s="47"/>
      <c r="JU97" s="47"/>
      <c r="JV97" s="47"/>
      <c r="JW97" s="47"/>
      <c r="JX97" s="47"/>
      <c r="JY97" s="47"/>
      <c r="JZ97" s="47"/>
      <c r="KA97" s="47"/>
      <c r="KB97" s="47"/>
      <c r="KC97" s="47"/>
      <c r="KD97" s="47"/>
      <c r="KE97" s="47"/>
      <c r="KF97" s="47"/>
      <c r="KG97" s="47"/>
      <c r="KH97" s="47"/>
      <c r="KI97" s="47"/>
      <c r="KJ97" s="47"/>
      <c r="KK97" s="47"/>
      <c r="KL97" s="47"/>
      <c r="KM97" s="47"/>
      <c r="KN97" s="47"/>
      <c r="KO97" s="47"/>
      <c r="KP97" s="47"/>
      <c r="KQ97" s="47"/>
      <c r="KR97" s="47"/>
      <c r="KS97" s="47"/>
      <c r="KT97" s="47"/>
      <c r="KU97" s="47"/>
      <c r="KV97" s="47"/>
      <c r="KW97" s="47"/>
      <c r="KX97" s="47"/>
      <c r="KY97" s="47"/>
      <c r="KZ97" s="47"/>
      <c r="LA97" s="47"/>
      <c r="LB97" s="47"/>
      <c r="LC97" s="47"/>
      <c r="LD97" s="47"/>
      <c r="LE97" s="47"/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47"/>
      <c r="MJ97" s="47"/>
      <c r="MK97" s="47"/>
      <c r="ML97" s="47"/>
      <c r="MM97" s="47"/>
      <c r="MN97" s="47"/>
      <c r="MO97" s="47"/>
      <c r="MP97" s="47"/>
      <c r="MQ97" s="47"/>
      <c r="MR97" s="47"/>
      <c r="MS97" s="47"/>
      <c r="MT97" s="47"/>
      <c r="MU97" s="47"/>
      <c r="MV97" s="47"/>
      <c r="MW97" s="47"/>
      <c r="MX97" s="47"/>
      <c r="MY97" s="47"/>
      <c r="MZ97" s="47"/>
      <c r="NA97" s="47"/>
      <c r="NB97" s="47"/>
      <c r="NC97" s="47"/>
      <c r="ND97" s="47"/>
      <c r="NE97" s="47"/>
      <c r="NF97" s="47"/>
      <c r="NG97" s="47"/>
      <c r="NH97" s="47"/>
      <c r="NI97" s="47"/>
      <c r="NJ97" s="47"/>
      <c r="NK97" s="47"/>
      <c r="NL97" s="47"/>
      <c r="NM97" s="47"/>
      <c r="NN97" s="47"/>
      <c r="NO97" s="47"/>
      <c r="NP97" s="47"/>
      <c r="NQ97" s="47"/>
      <c r="NR97" s="47"/>
      <c r="NS97" s="47"/>
      <c r="NT97" s="47"/>
      <c r="NU97" s="47"/>
      <c r="NV97" s="47"/>
      <c r="NW97" s="47"/>
      <c r="NX97" s="47"/>
      <c r="NY97" s="47"/>
      <c r="NZ97" s="47"/>
      <c r="OA97" s="47"/>
      <c r="OB97" s="47"/>
      <c r="OC97" s="47"/>
      <c r="OD97" s="47"/>
      <c r="OE97" s="47"/>
      <c r="OF97" s="47"/>
      <c r="OG97" s="47"/>
      <c r="OH97" s="47"/>
      <c r="OI97" s="47"/>
      <c r="OJ97" s="47"/>
      <c r="OK97" s="47"/>
      <c r="OL97" s="47"/>
      <c r="OM97" s="47"/>
      <c r="ON97" s="47"/>
      <c r="OO97" s="47"/>
      <c r="OP97" s="47"/>
      <c r="OQ97" s="47"/>
      <c r="OR97" s="47"/>
      <c r="OS97" s="47"/>
      <c r="OT97" s="47"/>
      <c r="OU97" s="47"/>
      <c r="OV97" s="47"/>
      <c r="OW97" s="47"/>
      <c r="OX97" s="47"/>
      <c r="OY97" s="47"/>
      <c r="OZ97" s="47"/>
      <c r="PA97" s="47"/>
      <c r="PB97" s="47"/>
      <c r="PC97" s="47"/>
      <c r="PD97" s="47"/>
      <c r="PE97" s="47"/>
      <c r="PF97" s="47"/>
      <c r="PG97" s="47"/>
      <c r="PH97" s="47"/>
      <c r="PI97" s="47"/>
      <c r="PJ97" s="47"/>
      <c r="PK97" s="47"/>
      <c r="PL97" s="47"/>
      <c r="PM97" s="47"/>
      <c r="PN97" s="47"/>
      <c r="PO97" s="47"/>
      <c r="PP97" s="47"/>
      <c r="PQ97" s="47"/>
      <c r="PR97" s="47"/>
      <c r="PS97" s="47"/>
      <c r="PT97" s="47"/>
      <c r="PU97" s="47"/>
      <c r="PV97" s="47"/>
      <c r="PW97" s="47"/>
      <c r="PX97" s="47"/>
      <c r="PY97" s="47"/>
      <c r="PZ97" s="47"/>
      <c r="QA97" s="47"/>
      <c r="QB97" s="47"/>
      <c r="QC97" s="47"/>
      <c r="QD97" s="47"/>
      <c r="QE97" s="47"/>
      <c r="QF97" s="47"/>
      <c r="QG97" s="47"/>
      <c r="QH97" s="47"/>
      <c r="QI97" s="47"/>
      <c r="QJ97" s="47"/>
      <c r="QK97" s="47"/>
      <c r="QL97" s="47"/>
      <c r="QM97" s="47"/>
      <c r="QN97" s="47"/>
      <c r="QO97" s="47"/>
      <c r="QP97" s="47"/>
      <c r="QQ97" s="47"/>
      <c r="QR97" s="47"/>
      <c r="QS97" s="47"/>
      <c r="QT97" s="47"/>
      <c r="QU97" s="47"/>
      <c r="QV97" s="47"/>
      <c r="QW97" s="47"/>
      <c r="QX97" s="47"/>
      <c r="QY97" s="47"/>
      <c r="QZ97" s="47"/>
      <c r="RA97" s="47"/>
      <c r="RB97" s="47"/>
      <c r="RC97" s="47"/>
      <c r="RD97" s="47"/>
      <c r="RE97" s="47"/>
      <c r="RF97" s="47"/>
      <c r="RG97" s="47"/>
      <c r="RH97" s="47"/>
      <c r="RI97" s="47"/>
      <c r="RJ97" s="47"/>
      <c r="RK97" s="47"/>
      <c r="RL97" s="47"/>
      <c r="RM97" s="47"/>
      <c r="RN97" s="47"/>
      <c r="RO97" s="47"/>
      <c r="RP97" s="47"/>
      <c r="RQ97" s="47"/>
      <c r="RR97" s="47"/>
      <c r="RS97" s="47"/>
      <c r="RT97" s="47"/>
      <c r="RU97" s="47"/>
      <c r="RV97" s="47"/>
      <c r="RW97" s="47"/>
      <c r="RX97" s="47"/>
      <c r="RY97" s="47"/>
      <c r="RZ97" s="47"/>
      <c r="SA97" s="47"/>
      <c r="SB97" s="47"/>
      <c r="SC97" s="47"/>
      <c r="SD97" s="47"/>
      <c r="SE97" s="47"/>
      <c r="SF97" s="47"/>
      <c r="SG97" s="47"/>
      <c r="SH97" s="47"/>
      <c r="SI97" s="47"/>
      <c r="SJ97" s="47"/>
      <c r="SK97" s="47"/>
      <c r="SL97" s="47"/>
      <c r="SM97" s="47"/>
      <c r="SN97" s="47"/>
      <c r="SO97" s="47"/>
      <c r="SP97" s="47"/>
      <c r="SQ97" s="47"/>
      <c r="SR97" s="47"/>
      <c r="SS97" s="47"/>
      <c r="ST97" s="47"/>
      <c r="SU97" s="47"/>
      <c r="SV97" s="47"/>
      <c r="SW97" s="47"/>
      <c r="SX97" s="47"/>
      <c r="SY97" s="47"/>
      <c r="SZ97" s="47"/>
      <c r="TA97" s="47"/>
      <c r="TB97" s="47"/>
      <c r="TC97" s="47"/>
      <c r="TD97" s="47"/>
      <c r="TE97" s="47"/>
      <c r="TF97" s="47"/>
      <c r="TG97" s="47"/>
      <c r="TH97" s="47"/>
      <c r="TI97" s="47"/>
      <c r="TJ97" s="47"/>
      <c r="TK97" s="47"/>
      <c r="TL97" s="47"/>
      <c r="TM97" s="47"/>
      <c r="TN97" s="47"/>
      <c r="TO97" s="47"/>
      <c r="TP97" s="47"/>
      <c r="TQ97" s="47"/>
      <c r="TR97" s="47"/>
      <c r="TS97" s="47"/>
      <c r="TT97" s="47"/>
      <c r="TU97" s="47"/>
      <c r="TV97" s="47"/>
      <c r="TW97" s="47"/>
      <c r="TX97" s="47"/>
      <c r="TY97" s="47"/>
      <c r="TZ97" s="47"/>
      <c r="UA97" s="47"/>
      <c r="UB97" s="47"/>
      <c r="UC97" s="47"/>
      <c r="UD97" s="47"/>
      <c r="UE97" s="47"/>
      <c r="UF97" s="47"/>
      <c r="UG97" s="47"/>
      <c r="UH97" s="47"/>
      <c r="UI97" s="47"/>
      <c r="UJ97" s="47"/>
      <c r="UK97" s="47"/>
      <c r="UL97" s="47"/>
      <c r="UM97" s="47"/>
      <c r="UN97" s="47"/>
      <c r="UO97" s="47"/>
      <c r="UP97" s="47"/>
      <c r="UQ97" s="47"/>
      <c r="UR97" s="47"/>
      <c r="US97" s="47"/>
      <c r="UT97" s="47"/>
      <c r="UU97" s="47"/>
      <c r="UV97" s="47"/>
      <c r="UW97" s="47"/>
      <c r="UX97" s="47"/>
      <c r="UY97" s="47"/>
      <c r="UZ97" s="47"/>
      <c r="VA97" s="47"/>
      <c r="VB97" s="47"/>
      <c r="VC97" s="47"/>
      <c r="VD97" s="47"/>
      <c r="VE97" s="47"/>
      <c r="VF97" s="47"/>
      <c r="VG97" s="47"/>
      <c r="VH97" s="47"/>
      <c r="VI97" s="47"/>
      <c r="VJ97" s="47"/>
      <c r="VK97" s="47"/>
      <c r="VL97" s="47"/>
      <c r="VM97" s="47"/>
      <c r="VN97" s="47"/>
      <c r="VO97" s="47"/>
      <c r="VP97" s="47"/>
      <c r="VQ97" s="47"/>
      <c r="VR97" s="47"/>
      <c r="VS97" s="47"/>
      <c r="VT97" s="47"/>
      <c r="VU97" s="47"/>
      <c r="VV97" s="47"/>
      <c r="VW97" s="47"/>
      <c r="VX97" s="47"/>
      <c r="VY97" s="47"/>
      <c r="VZ97" s="47"/>
      <c r="WA97" s="47"/>
      <c r="WB97" s="47"/>
      <c r="WC97" s="47"/>
      <c r="WD97" s="47"/>
      <c r="WE97" s="47"/>
      <c r="WF97" s="47"/>
      <c r="WG97" s="47"/>
      <c r="WH97" s="47"/>
      <c r="WI97" s="47"/>
      <c r="WJ97" s="47"/>
      <c r="WK97" s="47"/>
      <c r="WL97" s="47"/>
      <c r="WM97" s="47"/>
      <c r="WN97" s="47"/>
      <c r="WO97" s="47"/>
      <c r="WP97" s="47"/>
      <c r="WQ97" s="47"/>
      <c r="WR97" s="47"/>
      <c r="WS97" s="47"/>
      <c r="WT97" s="47"/>
      <c r="WU97" s="47"/>
      <c r="WV97" s="47"/>
      <c r="WW97" s="47"/>
      <c r="WX97" s="47"/>
      <c r="WY97" s="47"/>
      <c r="WZ97" s="47"/>
      <c r="XA97" s="47"/>
      <c r="XB97" s="47"/>
      <c r="XC97" s="47"/>
      <c r="XD97" s="47"/>
      <c r="XE97" s="47"/>
      <c r="XF97" s="47"/>
      <c r="XG97" s="47"/>
      <c r="XH97" s="47"/>
      <c r="XI97" s="47"/>
      <c r="XJ97" s="47"/>
      <c r="XK97" s="47"/>
      <c r="XL97" s="47"/>
      <c r="XM97" s="47"/>
      <c r="XN97" s="47"/>
      <c r="XO97" s="47"/>
      <c r="XP97" s="47"/>
      <c r="XQ97" s="47"/>
      <c r="XR97" s="47"/>
      <c r="XS97" s="47"/>
      <c r="XT97" s="47"/>
      <c r="XU97" s="47"/>
      <c r="XV97" s="47"/>
      <c r="XW97" s="47"/>
      <c r="XX97" s="47"/>
      <c r="XY97" s="47"/>
      <c r="XZ97" s="47"/>
      <c r="YA97" s="47"/>
      <c r="YB97" s="47"/>
      <c r="YC97" s="47"/>
      <c r="YD97" s="47"/>
      <c r="YE97" s="47"/>
      <c r="YF97" s="47"/>
      <c r="YG97" s="47"/>
      <c r="YH97" s="47"/>
      <c r="YI97" s="47"/>
      <c r="YJ97" s="47"/>
      <c r="YK97" s="47"/>
      <c r="YL97" s="47"/>
      <c r="YM97" s="47"/>
      <c r="YN97" s="47"/>
      <c r="YO97" s="47"/>
      <c r="YP97" s="47"/>
      <c r="YQ97" s="47"/>
      <c r="YR97" s="47"/>
      <c r="YS97" s="47"/>
      <c r="YT97" s="47"/>
      <c r="YU97" s="47"/>
      <c r="YV97" s="47"/>
      <c r="YW97" s="47"/>
      <c r="YX97" s="47"/>
      <c r="YY97" s="47"/>
      <c r="YZ97" s="47"/>
      <c r="ZA97" s="47"/>
      <c r="ZB97" s="47"/>
      <c r="ZC97" s="47"/>
      <c r="ZD97" s="47"/>
      <c r="ZE97" s="47"/>
      <c r="ZF97" s="47"/>
      <c r="ZG97" s="47"/>
      <c r="ZH97" s="47"/>
      <c r="ZI97" s="47"/>
      <c r="ZJ97" s="47"/>
      <c r="ZK97" s="47"/>
      <c r="ZL97" s="47"/>
      <c r="ZM97" s="47"/>
      <c r="ZN97" s="47"/>
      <c r="ZO97" s="47"/>
      <c r="ZP97" s="47"/>
      <c r="ZQ97" s="47"/>
      <c r="ZR97" s="47"/>
      <c r="ZS97" s="47"/>
      <c r="ZT97" s="47"/>
      <c r="ZU97" s="47"/>
      <c r="ZV97" s="47"/>
      <c r="ZW97" s="47"/>
      <c r="ZX97" s="47"/>
      <c r="ZY97" s="47"/>
      <c r="ZZ97" s="47"/>
      <c r="AAA97" s="47"/>
      <c r="AAB97" s="47"/>
      <c r="AAC97" s="47"/>
      <c r="AAD97" s="47"/>
      <c r="AAE97" s="47"/>
      <c r="AAF97" s="47"/>
      <c r="AAG97" s="47"/>
      <c r="AAH97" s="47"/>
      <c r="AAI97" s="47"/>
      <c r="AAJ97" s="47"/>
      <c r="AAK97" s="47"/>
      <c r="AAL97" s="47"/>
      <c r="AAM97" s="47"/>
      <c r="AAN97" s="47"/>
      <c r="AAO97" s="47"/>
      <c r="AAP97" s="47"/>
      <c r="AAQ97" s="47"/>
      <c r="AAR97" s="47"/>
      <c r="AAS97" s="47"/>
      <c r="AAT97" s="47"/>
      <c r="AAU97" s="47"/>
      <c r="AAV97" s="47"/>
      <c r="AAW97" s="47"/>
      <c r="AAX97" s="47"/>
      <c r="AAY97" s="47"/>
      <c r="AAZ97" s="47"/>
      <c r="ABA97" s="47"/>
      <c r="ABB97" s="47"/>
      <c r="ABC97" s="47"/>
      <c r="ABD97" s="47"/>
      <c r="ABE97" s="47"/>
      <c r="ABF97" s="47"/>
      <c r="ABG97" s="47"/>
      <c r="ABH97" s="47"/>
      <c r="ABI97" s="47"/>
      <c r="ABJ97" s="47"/>
      <c r="ABK97" s="47"/>
      <c r="ABL97" s="47"/>
      <c r="ABM97" s="47"/>
      <c r="ABN97" s="47"/>
      <c r="ABO97" s="47"/>
      <c r="ABP97" s="47"/>
      <c r="ABQ97" s="47"/>
      <c r="ABR97" s="47"/>
      <c r="ABS97" s="47"/>
      <c r="ABT97" s="47"/>
      <c r="ABU97" s="47"/>
      <c r="ABV97" s="47"/>
      <c r="ABW97" s="47"/>
      <c r="ABX97" s="47"/>
      <c r="ABY97" s="47"/>
      <c r="ABZ97" s="47"/>
      <c r="ACA97" s="47"/>
      <c r="ACB97" s="47"/>
      <c r="ACC97" s="47"/>
      <c r="ACD97" s="47"/>
      <c r="ACE97" s="47"/>
      <c r="ACF97" s="47"/>
      <c r="ACG97" s="47"/>
      <c r="ACH97" s="47"/>
      <c r="ACI97" s="47"/>
      <c r="ACJ97" s="47"/>
      <c r="ACK97" s="47"/>
      <c r="ACL97" s="47"/>
      <c r="ACM97" s="47"/>
      <c r="ACN97" s="47"/>
      <c r="ACO97" s="47"/>
      <c r="ACP97" s="47"/>
      <c r="ACQ97" s="47"/>
      <c r="ACR97" s="47"/>
      <c r="ACS97" s="47"/>
      <c r="ACT97" s="47"/>
      <c r="ACU97" s="47"/>
      <c r="ACV97" s="47"/>
      <c r="ACW97" s="47"/>
      <c r="ACX97" s="47"/>
      <c r="ACY97" s="47"/>
      <c r="ACZ97" s="47"/>
      <c r="ADA97" s="47"/>
      <c r="ADB97" s="47"/>
      <c r="ADC97" s="47"/>
      <c r="ADD97" s="47"/>
      <c r="ADE97" s="47"/>
      <c r="ADF97" s="47"/>
      <c r="ADG97" s="47"/>
      <c r="ADH97" s="47"/>
      <c r="ADI97" s="47"/>
      <c r="ADJ97" s="47"/>
      <c r="ADK97" s="47"/>
      <c r="ADL97" s="47"/>
      <c r="ADM97" s="47"/>
      <c r="ADN97" s="47"/>
      <c r="ADO97" s="47"/>
      <c r="ADP97" s="47"/>
      <c r="ADQ97" s="47"/>
      <c r="ADR97" s="47"/>
      <c r="ADS97" s="47"/>
      <c r="ADT97" s="47"/>
      <c r="ADU97" s="47"/>
      <c r="ADV97" s="47"/>
      <c r="ADW97" s="47"/>
      <c r="ADX97" s="47"/>
      <c r="ADY97" s="47"/>
      <c r="ADZ97" s="47"/>
      <c r="AEA97" s="47"/>
      <c r="AEB97" s="47"/>
      <c r="AEC97" s="47"/>
      <c r="AED97" s="47"/>
      <c r="AEE97" s="47"/>
      <c r="AEF97" s="47"/>
      <c r="AEG97" s="47"/>
      <c r="AEH97" s="47"/>
      <c r="AEI97" s="47"/>
      <c r="AEJ97" s="47"/>
      <c r="AEK97" s="47"/>
      <c r="AEL97" s="47"/>
      <c r="AEM97" s="47"/>
      <c r="AEN97" s="47"/>
      <c r="AEO97" s="47"/>
      <c r="AEP97" s="47"/>
      <c r="AEQ97" s="47"/>
      <c r="AER97" s="47"/>
      <c r="AES97" s="47"/>
      <c r="AET97" s="47"/>
      <c r="AEU97" s="47"/>
      <c r="AEV97" s="47"/>
      <c r="AEW97" s="47"/>
      <c r="AEX97" s="47"/>
      <c r="AEY97" s="47"/>
      <c r="AEZ97" s="47"/>
      <c r="AFA97" s="47"/>
      <c r="AFB97" s="47"/>
      <c r="AFC97" s="47"/>
      <c r="AFD97" s="47"/>
      <c r="AFE97" s="47"/>
      <c r="AFF97" s="47"/>
      <c r="AFG97" s="47"/>
      <c r="AFH97" s="47"/>
      <c r="AFI97" s="47"/>
      <c r="AFJ97" s="47"/>
      <c r="AFK97" s="47"/>
      <c r="AFL97" s="47"/>
      <c r="AFM97" s="47"/>
      <c r="AFN97" s="47"/>
      <c r="AFO97" s="47"/>
      <c r="AFP97" s="47"/>
      <c r="AFQ97" s="47"/>
      <c r="AFR97" s="47"/>
      <c r="AFS97" s="47"/>
      <c r="AFT97" s="47"/>
      <c r="AFU97" s="47"/>
      <c r="AFV97" s="47"/>
      <c r="AFW97" s="47"/>
      <c r="AFX97" s="47"/>
      <c r="AFY97" s="47"/>
      <c r="AFZ97" s="47"/>
      <c r="AGA97" s="47"/>
      <c r="AGB97" s="47"/>
      <c r="AGC97" s="47"/>
      <c r="AGD97" s="47"/>
      <c r="AGE97" s="47"/>
      <c r="AGF97" s="47"/>
      <c r="AGG97" s="47"/>
      <c r="AGH97" s="47"/>
      <c r="AGI97" s="47"/>
      <c r="AGJ97" s="47"/>
      <c r="AGK97" s="47"/>
      <c r="AGL97" s="47"/>
      <c r="AGM97" s="47"/>
      <c r="AGN97" s="47"/>
      <c r="AGO97" s="47"/>
      <c r="AGP97" s="47"/>
      <c r="AGQ97" s="47"/>
      <c r="AGR97" s="47"/>
      <c r="AGS97" s="47"/>
      <c r="AGT97" s="47"/>
      <c r="AGU97" s="47"/>
      <c r="AGV97" s="47"/>
      <c r="AGW97" s="47"/>
      <c r="AGX97" s="47"/>
      <c r="AGY97" s="47"/>
      <c r="AGZ97" s="47"/>
      <c r="AHA97" s="47"/>
      <c r="AHB97" s="47"/>
      <c r="AHC97" s="47"/>
      <c r="AHD97" s="47"/>
      <c r="AHE97" s="47"/>
      <c r="AHF97" s="47"/>
      <c r="AHG97" s="47"/>
      <c r="AHH97" s="47"/>
      <c r="AHI97" s="47"/>
      <c r="AHJ97" s="47"/>
      <c r="AHK97" s="47"/>
      <c r="AHL97" s="47"/>
      <c r="AHM97" s="47"/>
      <c r="AHN97" s="47"/>
      <c r="AHO97" s="47"/>
      <c r="AHP97" s="47"/>
      <c r="AHQ97" s="47"/>
      <c r="AHR97" s="47"/>
      <c r="AHS97" s="47"/>
      <c r="AHT97" s="47"/>
      <c r="AHU97" s="47"/>
      <c r="AHV97" s="47"/>
      <c r="AHW97" s="47"/>
      <c r="AHX97" s="47"/>
      <c r="AHY97" s="47"/>
      <c r="AHZ97" s="47"/>
      <c r="AIA97" s="47"/>
      <c r="AIB97" s="47"/>
      <c r="AIC97" s="47"/>
      <c r="AID97" s="47"/>
      <c r="AIE97" s="47"/>
      <c r="AIF97" s="47"/>
      <c r="AIG97" s="47"/>
      <c r="AIH97" s="47"/>
      <c r="AII97" s="47"/>
      <c r="AIJ97" s="47"/>
      <c r="AIK97" s="47"/>
      <c r="AIL97" s="47"/>
      <c r="AIM97" s="47"/>
      <c r="AIN97" s="47"/>
      <c r="AIO97" s="47"/>
      <c r="AIP97" s="47"/>
      <c r="AIQ97" s="47"/>
      <c r="AIR97" s="47"/>
      <c r="AIS97" s="47"/>
      <c r="AIT97" s="47"/>
      <c r="AIU97" s="47"/>
      <c r="AIV97" s="47"/>
      <c r="AIW97" s="47"/>
      <c r="AIX97" s="47"/>
      <c r="AIY97" s="47"/>
      <c r="AIZ97" s="47"/>
      <c r="AJA97" s="47"/>
      <c r="AJB97" s="47"/>
      <c r="AJC97" s="47"/>
      <c r="AJD97" s="47"/>
      <c r="AJE97" s="47"/>
      <c r="AJF97" s="47"/>
      <c r="AJG97" s="47"/>
      <c r="AJH97" s="47"/>
      <c r="AJI97" s="47"/>
      <c r="AJJ97" s="47"/>
      <c r="AJK97" s="47"/>
      <c r="AJL97" s="47"/>
      <c r="AJM97" s="47"/>
      <c r="AJN97" s="47"/>
      <c r="AJO97" s="47"/>
      <c r="AJP97" s="47"/>
      <c r="AJQ97" s="47"/>
      <c r="AJR97" s="47"/>
      <c r="AJS97" s="47"/>
      <c r="AJT97" s="47"/>
      <c r="AJU97" s="47"/>
      <c r="AJV97" s="47"/>
      <c r="AJW97" s="47"/>
      <c r="AJX97" s="47"/>
      <c r="AJY97" s="47"/>
      <c r="AJZ97" s="47"/>
      <c r="AKA97" s="47"/>
      <c r="AKB97" s="47"/>
      <c r="AKC97" s="47"/>
      <c r="AKD97" s="47"/>
      <c r="AKE97" s="47"/>
      <c r="AKF97" s="47"/>
      <c r="AKG97" s="47"/>
      <c r="AKH97" s="47"/>
      <c r="AKI97" s="47"/>
      <c r="AKJ97" s="47"/>
      <c r="AKK97" s="47"/>
      <c r="AKL97" s="47"/>
      <c r="AKM97" s="47"/>
      <c r="AKN97" s="47"/>
      <c r="AKO97" s="47"/>
      <c r="AKP97" s="47"/>
      <c r="AKQ97" s="47"/>
      <c r="AKR97" s="47"/>
      <c r="AKS97" s="47"/>
      <c r="AKT97" s="47"/>
      <c r="AKU97" s="47"/>
      <c r="AKV97" s="47"/>
      <c r="AKW97" s="47"/>
      <c r="AKX97" s="47"/>
      <c r="AKY97" s="47"/>
      <c r="AKZ97" s="47"/>
      <c r="ALA97" s="47"/>
      <c r="ALB97" s="47"/>
      <c r="ALC97" s="47"/>
      <c r="ALD97" s="47"/>
      <c r="ALE97" s="47"/>
      <c r="ALF97" s="47"/>
      <c r="ALG97" s="47"/>
      <c r="ALH97" s="47"/>
      <c r="ALI97" s="47"/>
      <c r="ALJ97" s="47"/>
      <c r="ALK97" s="47"/>
      <c r="ALL97" s="47"/>
      <c r="ALM97" s="47"/>
      <c r="ALN97" s="47"/>
      <c r="ALO97" s="47"/>
      <c r="ALP97" s="47"/>
      <c r="ALQ97" s="47"/>
      <c r="ALR97" s="47"/>
      <c r="ALS97" s="47"/>
      <c r="ALT97" s="47"/>
      <c r="ALU97" s="47"/>
      <c r="ALV97" s="47"/>
      <c r="ALW97" s="47"/>
      <c r="ALX97" s="47"/>
      <c r="ALY97" s="47"/>
      <c r="ALZ97" s="47"/>
      <c r="AMA97" s="47"/>
      <c r="AMB97" s="47"/>
      <c r="AMC97" s="47"/>
      <c r="AMD97" s="47"/>
      <c r="AME97" s="47"/>
      <c r="AMF97" s="47"/>
      <c r="AMG97" s="47"/>
      <c r="AMH97" s="47"/>
      <c r="AMI97" s="47"/>
      <c r="AMJ97" s="47"/>
    </row>
    <row r="98" spans="1:1024" s="48" customFormat="1" ht="49.5" customHeight="1" x14ac:dyDescent="0.3">
      <c r="A98" s="9" t="s">
        <v>405</v>
      </c>
      <c r="B98" s="25" t="s">
        <v>406</v>
      </c>
      <c r="C98" s="9" t="s">
        <v>407</v>
      </c>
      <c r="D98" s="22" t="s">
        <v>408</v>
      </c>
      <c r="E98" s="22" t="s">
        <v>21</v>
      </c>
      <c r="F98" s="22" t="s">
        <v>161</v>
      </c>
      <c r="G98" s="22">
        <v>9547350108</v>
      </c>
      <c r="H98" s="22" t="s">
        <v>30</v>
      </c>
      <c r="I98" s="47">
        <v>7.61</v>
      </c>
      <c r="J98" s="47">
        <f t="shared" si="2"/>
        <v>76.100000000000009</v>
      </c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</row>
    <row r="99" spans="1:1024" s="48" customFormat="1" ht="49.5" customHeight="1" x14ac:dyDescent="0.3">
      <c r="A99" s="9" t="s">
        <v>409</v>
      </c>
      <c r="B99" s="25" t="s">
        <v>410</v>
      </c>
      <c r="C99" s="9" t="s">
        <v>411</v>
      </c>
      <c r="D99" s="22" t="s">
        <v>412</v>
      </c>
      <c r="E99" s="22" t="s">
        <v>21</v>
      </c>
      <c r="F99" s="22" t="s">
        <v>51</v>
      </c>
      <c r="G99" s="22">
        <v>9002166003</v>
      </c>
      <c r="H99" s="22" t="s">
        <v>30</v>
      </c>
      <c r="I99" s="47">
        <v>7.64</v>
      </c>
      <c r="J99" s="47">
        <f t="shared" si="2"/>
        <v>76.399999999999991</v>
      </c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</row>
    <row r="100" spans="1:1024" s="48" customFormat="1" ht="49.5" customHeight="1" x14ac:dyDescent="0.3">
      <c r="A100" s="9" t="s">
        <v>413</v>
      </c>
      <c r="B100" s="25" t="s">
        <v>414</v>
      </c>
      <c r="C100" s="9" t="s">
        <v>415</v>
      </c>
      <c r="D100" s="22" t="s">
        <v>416</v>
      </c>
      <c r="E100" s="22" t="s">
        <v>21</v>
      </c>
      <c r="F100" s="22" t="s">
        <v>51</v>
      </c>
      <c r="G100" s="22">
        <v>8670943234</v>
      </c>
      <c r="H100" s="22" t="s">
        <v>30</v>
      </c>
      <c r="I100" s="47">
        <v>7.66</v>
      </c>
      <c r="J100" s="47">
        <f t="shared" si="2"/>
        <v>76.599999999999994</v>
      </c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47"/>
      <c r="MJ100" s="47"/>
      <c r="MK100" s="47"/>
      <c r="ML100" s="47"/>
      <c r="MM100" s="47"/>
      <c r="MN100" s="47"/>
      <c r="MO100" s="47"/>
      <c r="MP100" s="47"/>
      <c r="MQ100" s="47"/>
      <c r="MR100" s="47"/>
      <c r="MS100" s="47"/>
      <c r="MT100" s="47"/>
      <c r="MU100" s="47"/>
      <c r="MV100" s="47"/>
      <c r="MW100" s="47"/>
      <c r="MX100" s="47"/>
      <c r="MY100" s="47"/>
      <c r="MZ100" s="47"/>
      <c r="NA100" s="47"/>
      <c r="NB100" s="47"/>
      <c r="NC100" s="47"/>
      <c r="ND100" s="47"/>
      <c r="NE100" s="47"/>
      <c r="NF100" s="47"/>
      <c r="NG100" s="47"/>
      <c r="NH100" s="47"/>
      <c r="NI100" s="47"/>
      <c r="NJ100" s="47"/>
      <c r="NK100" s="47"/>
      <c r="NL100" s="47"/>
      <c r="NM100" s="47"/>
      <c r="NN100" s="47"/>
      <c r="NO100" s="47"/>
      <c r="NP100" s="47"/>
      <c r="NQ100" s="47"/>
      <c r="NR100" s="47"/>
      <c r="NS100" s="47"/>
      <c r="NT100" s="47"/>
      <c r="NU100" s="47"/>
      <c r="NV100" s="47"/>
      <c r="NW100" s="47"/>
      <c r="NX100" s="47"/>
      <c r="NY100" s="47"/>
      <c r="NZ100" s="47"/>
      <c r="OA100" s="47"/>
      <c r="OB100" s="47"/>
      <c r="OC100" s="47"/>
      <c r="OD100" s="47"/>
      <c r="OE100" s="47"/>
      <c r="OF100" s="47"/>
      <c r="OG100" s="47"/>
      <c r="OH100" s="47"/>
      <c r="OI100" s="47"/>
      <c r="OJ100" s="47"/>
      <c r="OK100" s="47"/>
      <c r="OL100" s="47"/>
      <c r="OM100" s="47"/>
      <c r="ON100" s="47"/>
      <c r="OO100" s="47"/>
      <c r="OP100" s="47"/>
      <c r="OQ100" s="47"/>
      <c r="OR100" s="47"/>
      <c r="OS100" s="47"/>
      <c r="OT100" s="47"/>
      <c r="OU100" s="47"/>
      <c r="OV100" s="47"/>
      <c r="OW100" s="47"/>
      <c r="OX100" s="47"/>
      <c r="OY100" s="47"/>
      <c r="OZ100" s="47"/>
      <c r="PA100" s="47"/>
      <c r="PB100" s="47"/>
      <c r="PC100" s="47"/>
      <c r="PD100" s="47"/>
      <c r="PE100" s="47"/>
      <c r="PF100" s="47"/>
      <c r="PG100" s="47"/>
      <c r="PH100" s="47"/>
      <c r="PI100" s="47"/>
      <c r="PJ100" s="47"/>
      <c r="PK100" s="47"/>
      <c r="PL100" s="47"/>
      <c r="PM100" s="47"/>
      <c r="PN100" s="47"/>
      <c r="PO100" s="47"/>
      <c r="PP100" s="47"/>
      <c r="PQ100" s="47"/>
      <c r="PR100" s="47"/>
      <c r="PS100" s="47"/>
      <c r="PT100" s="47"/>
      <c r="PU100" s="47"/>
      <c r="PV100" s="47"/>
      <c r="PW100" s="47"/>
      <c r="PX100" s="47"/>
      <c r="PY100" s="47"/>
      <c r="PZ100" s="47"/>
      <c r="QA100" s="47"/>
      <c r="QB100" s="47"/>
      <c r="QC100" s="47"/>
      <c r="QD100" s="47"/>
      <c r="QE100" s="47"/>
      <c r="QF100" s="47"/>
      <c r="QG100" s="47"/>
      <c r="QH100" s="47"/>
      <c r="QI100" s="47"/>
      <c r="QJ100" s="47"/>
      <c r="QK100" s="47"/>
      <c r="QL100" s="47"/>
      <c r="QM100" s="47"/>
      <c r="QN100" s="47"/>
      <c r="QO100" s="47"/>
      <c r="QP100" s="47"/>
      <c r="QQ100" s="47"/>
      <c r="QR100" s="47"/>
      <c r="QS100" s="47"/>
      <c r="QT100" s="47"/>
      <c r="QU100" s="47"/>
      <c r="QV100" s="47"/>
      <c r="QW100" s="47"/>
      <c r="QX100" s="47"/>
      <c r="QY100" s="47"/>
      <c r="QZ100" s="47"/>
      <c r="RA100" s="47"/>
      <c r="RB100" s="47"/>
      <c r="RC100" s="47"/>
      <c r="RD100" s="47"/>
      <c r="RE100" s="47"/>
      <c r="RF100" s="47"/>
      <c r="RG100" s="47"/>
      <c r="RH100" s="47"/>
      <c r="RI100" s="47"/>
      <c r="RJ100" s="47"/>
      <c r="RK100" s="47"/>
      <c r="RL100" s="47"/>
      <c r="RM100" s="47"/>
      <c r="RN100" s="47"/>
      <c r="RO100" s="47"/>
      <c r="RP100" s="47"/>
      <c r="RQ100" s="47"/>
      <c r="RR100" s="47"/>
      <c r="RS100" s="47"/>
      <c r="RT100" s="47"/>
      <c r="RU100" s="47"/>
      <c r="RV100" s="47"/>
      <c r="RW100" s="47"/>
      <c r="RX100" s="47"/>
      <c r="RY100" s="47"/>
      <c r="RZ100" s="47"/>
      <c r="SA100" s="47"/>
      <c r="SB100" s="47"/>
      <c r="SC100" s="47"/>
      <c r="SD100" s="47"/>
      <c r="SE100" s="47"/>
      <c r="SF100" s="47"/>
      <c r="SG100" s="47"/>
      <c r="SH100" s="47"/>
      <c r="SI100" s="47"/>
      <c r="SJ100" s="47"/>
      <c r="SK100" s="47"/>
      <c r="SL100" s="47"/>
      <c r="SM100" s="47"/>
      <c r="SN100" s="47"/>
      <c r="SO100" s="47"/>
      <c r="SP100" s="47"/>
      <c r="SQ100" s="47"/>
      <c r="SR100" s="47"/>
      <c r="SS100" s="47"/>
      <c r="ST100" s="47"/>
      <c r="SU100" s="47"/>
      <c r="SV100" s="47"/>
      <c r="SW100" s="47"/>
      <c r="SX100" s="47"/>
      <c r="SY100" s="47"/>
      <c r="SZ100" s="47"/>
      <c r="TA100" s="47"/>
      <c r="TB100" s="47"/>
      <c r="TC100" s="47"/>
      <c r="TD100" s="47"/>
      <c r="TE100" s="47"/>
      <c r="TF100" s="47"/>
      <c r="TG100" s="47"/>
      <c r="TH100" s="47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TT100" s="47"/>
      <c r="TU100" s="47"/>
      <c r="TV100" s="47"/>
      <c r="TW100" s="47"/>
      <c r="TX100" s="47"/>
      <c r="TY100" s="47"/>
      <c r="TZ100" s="47"/>
      <c r="UA100" s="47"/>
      <c r="UB100" s="47"/>
      <c r="UC100" s="47"/>
      <c r="UD100" s="47"/>
      <c r="UE100" s="47"/>
      <c r="UF100" s="47"/>
      <c r="UG100" s="47"/>
      <c r="UH100" s="47"/>
      <c r="UI100" s="47"/>
      <c r="UJ100" s="47"/>
      <c r="UK100" s="47"/>
      <c r="UL100" s="47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  <c r="UX100" s="47"/>
      <c r="UY100" s="47"/>
      <c r="UZ100" s="47"/>
      <c r="VA100" s="47"/>
      <c r="VB100" s="47"/>
      <c r="VC100" s="47"/>
      <c r="VD100" s="47"/>
      <c r="VE100" s="47"/>
      <c r="VF100" s="47"/>
      <c r="VG100" s="47"/>
      <c r="VH100" s="47"/>
      <c r="VI100" s="47"/>
      <c r="VJ100" s="47"/>
      <c r="VK100" s="47"/>
      <c r="VL100" s="47"/>
      <c r="VM100" s="47"/>
      <c r="VN100" s="47"/>
      <c r="VO100" s="47"/>
      <c r="VP100" s="47"/>
      <c r="VQ100" s="47"/>
      <c r="VR100" s="47"/>
      <c r="VS100" s="47"/>
      <c r="VT100" s="47"/>
      <c r="VU100" s="47"/>
      <c r="VV100" s="47"/>
      <c r="VW100" s="47"/>
      <c r="VX100" s="47"/>
      <c r="VY100" s="47"/>
      <c r="VZ100" s="47"/>
      <c r="WA100" s="47"/>
      <c r="WB100" s="47"/>
      <c r="WC100" s="47"/>
      <c r="WD100" s="47"/>
      <c r="WE100" s="47"/>
      <c r="WF100" s="47"/>
      <c r="WG100" s="47"/>
      <c r="WH100" s="47"/>
      <c r="WI100" s="47"/>
      <c r="WJ100" s="47"/>
      <c r="WK100" s="47"/>
      <c r="WL100" s="47"/>
      <c r="WM100" s="47"/>
      <c r="WN100" s="47"/>
      <c r="WO100" s="47"/>
      <c r="WP100" s="47"/>
      <c r="WQ100" s="47"/>
      <c r="WR100" s="47"/>
      <c r="WS100" s="47"/>
      <c r="WT100" s="47"/>
      <c r="WU100" s="47"/>
      <c r="WV100" s="47"/>
      <c r="WW100" s="47"/>
      <c r="WX100" s="47"/>
      <c r="WY100" s="47"/>
      <c r="WZ100" s="47"/>
      <c r="XA100" s="47"/>
      <c r="XB100" s="47"/>
      <c r="XC100" s="47"/>
      <c r="XD100" s="47"/>
      <c r="XE100" s="47"/>
      <c r="XF100" s="47"/>
      <c r="XG100" s="47"/>
      <c r="XH100" s="47"/>
      <c r="XI100" s="47"/>
      <c r="XJ100" s="47"/>
      <c r="XK100" s="47"/>
      <c r="XL100" s="47"/>
      <c r="XM100" s="47"/>
      <c r="XN100" s="47"/>
      <c r="XO100" s="47"/>
      <c r="XP100" s="47"/>
      <c r="XQ100" s="47"/>
      <c r="XR100" s="47"/>
      <c r="XS100" s="47"/>
      <c r="XT100" s="47"/>
      <c r="XU100" s="47"/>
      <c r="XV100" s="47"/>
      <c r="XW100" s="47"/>
      <c r="XX100" s="47"/>
      <c r="XY100" s="47"/>
      <c r="XZ100" s="47"/>
      <c r="YA100" s="47"/>
      <c r="YB100" s="47"/>
      <c r="YC100" s="47"/>
      <c r="YD100" s="47"/>
      <c r="YE100" s="47"/>
      <c r="YF100" s="47"/>
      <c r="YG100" s="47"/>
      <c r="YH100" s="47"/>
      <c r="YI100" s="47"/>
      <c r="YJ100" s="47"/>
      <c r="YK100" s="47"/>
      <c r="YL100" s="47"/>
      <c r="YM100" s="47"/>
      <c r="YN100" s="47"/>
      <c r="YO100" s="47"/>
      <c r="YP100" s="47"/>
      <c r="YQ100" s="47"/>
      <c r="YR100" s="47"/>
      <c r="YS100" s="47"/>
      <c r="YT100" s="47"/>
      <c r="YU100" s="47"/>
      <c r="YV100" s="47"/>
      <c r="YW100" s="47"/>
      <c r="YX100" s="47"/>
      <c r="YY100" s="47"/>
      <c r="YZ100" s="47"/>
      <c r="ZA100" s="47"/>
      <c r="ZB100" s="47"/>
      <c r="ZC100" s="47"/>
      <c r="ZD100" s="47"/>
      <c r="ZE100" s="47"/>
      <c r="ZF100" s="47"/>
      <c r="ZG100" s="47"/>
      <c r="ZH100" s="47"/>
      <c r="ZI100" s="47"/>
      <c r="ZJ100" s="47"/>
      <c r="ZK100" s="47"/>
      <c r="ZL100" s="47"/>
      <c r="ZM100" s="47"/>
      <c r="ZN100" s="47"/>
      <c r="ZO100" s="47"/>
      <c r="ZP100" s="47"/>
      <c r="ZQ100" s="47"/>
      <c r="ZR100" s="47"/>
      <c r="ZS100" s="47"/>
      <c r="ZT100" s="47"/>
      <c r="ZU100" s="47"/>
      <c r="ZV100" s="47"/>
      <c r="ZW100" s="47"/>
      <c r="ZX100" s="47"/>
      <c r="ZY100" s="47"/>
      <c r="ZZ100" s="47"/>
      <c r="AAA100" s="47"/>
      <c r="AAB100" s="47"/>
      <c r="AAC100" s="47"/>
      <c r="AAD100" s="47"/>
      <c r="AAE100" s="47"/>
      <c r="AAF100" s="47"/>
      <c r="AAG100" s="47"/>
      <c r="AAH100" s="47"/>
      <c r="AAI100" s="47"/>
      <c r="AAJ100" s="47"/>
      <c r="AAK100" s="47"/>
      <c r="AAL100" s="47"/>
      <c r="AAM100" s="47"/>
      <c r="AAN100" s="47"/>
      <c r="AAO100" s="47"/>
      <c r="AAP100" s="47"/>
      <c r="AAQ100" s="47"/>
      <c r="AAR100" s="47"/>
      <c r="AAS100" s="47"/>
      <c r="AAT100" s="47"/>
      <c r="AAU100" s="47"/>
      <c r="AAV100" s="47"/>
      <c r="AAW100" s="47"/>
      <c r="AAX100" s="47"/>
      <c r="AAY100" s="47"/>
      <c r="AAZ100" s="47"/>
      <c r="ABA100" s="47"/>
      <c r="ABB100" s="47"/>
      <c r="ABC100" s="47"/>
      <c r="ABD100" s="47"/>
      <c r="ABE100" s="47"/>
      <c r="ABF100" s="47"/>
      <c r="ABG100" s="47"/>
      <c r="ABH100" s="47"/>
      <c r="ABI100" s="47"/>
      <c r="ABJ100" s="47"/>
      <c r="ABK100" s="47"/>
      <c r="ABL100" s="47"/>
      <c r="ABM100" s="47"/>
      <c r="ABN100" s="47"/>
      <c r="ABO100" s="47"/>
      <c r="ABP100" s="47"/>
      <c r="ABQ100" s="47"/>
      <c r="ABR100" s="47"/>
      <c r="ABS100" s="47"/>
      <c r="ABT100" s="47"/>
      <c r="ABU100" s="47"/>
      <c r="ABV100" s="47"/>
      <c r="ABW100" s="47"/>
      <c r="ABX100" s="47"/>
      <c r="ABY100" s="47"/>
      <c r="ABZ100" s="47"/>
      <c r="ACA100" s="47"/>
      <c r="ACB100" s="47"/>
      <c r="ACC100" s="47"/>
      <c r="ACD100" s="47"/>
      <c r="ACE100" s="47"/>
      <c r="ACF100" s="47"/>
      <c r="ACG100" s="47"/>
      <c r="ACH100" s="47"/>
      <c r="ACI100" s="47"/>
      <c r="ACJ100" s="47"/>
      <c r="ACK100" s="47"/>
      <c r="ACL100" s="47"/>
      <c r="ACM100" s="47"/>
      <c r="ACN100" s="47"/>
      <c r="ACO100" s="47"/>
      <c r="ACP100" s="47"/>
      <c r="ACQ100" s="47"/>
      <c r="ACR100" s="47"/>
      <c r="ACS100" s="47"/>
      <c r="ACT100" s="47"/>
      <c r="ACU100" s="47"/>
      <c r="ACV100" s="47"/>
      <c r="ACW100" s="47"/>
      <c r="ACX100" s="47"/>
      <c r="ACY100" s="47"/>
      <c r="ACZ100" s="47"/>
      <c r="ADA100" s="47"/>
      <c r="ADB100" s="47"/>
      <c r="ADC100" s="47"/>
      <c r="ADD100" s="47"/>
      <c r="ADE100" s="47"/>
      <c r="ADF100" s="47"/>
      <c r="ADG100" s="47"/>
      <c r="ADH100" s="47"/>
      <c r="ADI100" s="47"/>
      <c r="ADJ100" s="47"/>
      <c r="ADK100" s="47"/>
      <c r="ADL100" s="47"/>
      <c r="ADM100" s="47"/>
      <c r="ADN100" s="47"/>
      <c r="ADO100" s="47"/>
      <c r="ADP100" s="47"/>
      <c r="ADQ100" s="47"/>
      <c r="ADR100" s="47"/>
      <c r="ADS100" s="47"/>
      <c r="ADT100" s="47"/>
      <c r="ADU100" s="47"/>
      <c r="ADV100" s="47"/>
      <c r="ADW100" s="47"/>
      <c r="ADX100" s="47"/>
      <c r="ADY100" s="47"/>
      <c r="ADZ100" s="47"/>
      <c r="AEA100" s="47"/>
      <c r="AEB100" s="47"/>
      <c r="AEC100" s="47"/>
      <c r="AED100" s="47"/>
      <c r="AEE100" s="47"/>
      <c r="AEF100" s="47"/>
      <c r="AEG100" s="47"/>
      <c r="AEH100" s="47"/>
      <c r="AEI100" s="47"/>
      <c r="AEJ100" s="47"/>
      <c r="AEK100" s="47"/>
      <c r="AEL100" s="47"/>
      <c r="AEM100" s="47"/>
      <c r="AEN100" s="47"/>
      <c r="AEO100" s="47"/>
      <c r="AEP100" s="47"/>
      <c r="AEQ100" s="47"/>
      <c r="AER100" s="47"/>
      <c r="AES100" s="47"/>
      <c r="AET100" s="47"/>
      <c r="AEU100" s="47"/>
      <c r="AEV100" s="47"/>
      <c r="AEW100" s="47"/>
      <c r="AEX100" s="47"/>
      <c r="AEY100" s="47"/>
      <c r="AEZ100" s="47"/>
      <c r="AFA100" s="47"/>
      <c r="AFB100" s="47"/>
      <c r="AFC100" s="47"/>
      <c r="AFD100" s="47"/>
      <c r="AFE100" s="47"/>
      <c r="AFF100" s="47"/>
      <c r="AFG100" s="47"/>
      <c r="AFH100" s="47"/>
      <c r="AFI100" s="47"/>
      <c r="AFJ100" s="47"/>
      <c r="AFK100" s="47"/>
      <c r="AFL100" s="47"/>
      <c r="AFM100" s="47"/>
      <c r="AFN100" s="47"/>
      <c r="AFO100" s="47"/>
      <c r="AFP100" s="47"/>
      <c r="AFQ100" s="47"/>
      <c r="AFR100" s="47"/>
      <c r="AFS100" s="47"/>
      <c r="AFT100" s="47"/>
      <c r="AFU100" s="47"/>
      <c r="AFV100" s="47"/>
      <c r="AFW100" s="47"/>
      <c r="AFX100" s="47"/>
      <c r="AFY100" s="47"/>
      <c r="AFZ100" s="47"/>
      <c r="AGA100" s="47"/>
      <c r="AGB100" s="47"/>
      <c r="AGC100" s="47"/>
      <c r="AGD100" s="47"/>
      <c r="AGE100" s="47"/>
      <c r="AGF100" s="47"/>
      <c r="AGG100" s="47"/>
      <c r="AGH100" s="47"/>
      <c r="AGI100" s="47"/>
      <c r="AGJ100" s="47"/>
      <c r="AGK100" s="47"/>
      <c r="AGL100" s="47"/>
      <c r="AGM100" s="47"/>
      <c r="AGN100" s="47"/>
      <c r="AGO100" s="47"/>
      <c r="AGP100" s="47"/>
      <c r="AGQ100" s="47"/>
      <c r="AGR100" s="47"/>
      <c r="AGS100" s="47"/>
      <c r="AGT100" s="47"/>
      <c r="AGU100" s="47"/>
      <c r="AGV100" s="47"/>
      <c r="AGW100" s="47"/>
      <c r="AGX100" s="47"/>
      <c r="AGY100" s="47"/>
      <c r="AGZ100" s="47"/>
      <c r="AHA100" s="47"/>
      <c r="AHB100" s="47"/>
      <c r="AHC100" s="47"/>
      <c r="AHD100" s="47"/>
      <c r="AHE100" s="47"/>
      <c r="AHF100" s="47"/>
      <c r="AHG100" s="47"/>
      <c r="AHH100" s="47"/>
      <c r="AHI100" s="47"/>
      <c r="AHJ100" s="47"/>
      <c r="AHK100" s="47"/>
      <c r="AHL100" s="47"/>
      <c r="AHM100" s="47"/>
      <c r="AHN100" s="47"/>
      <c r="AHO100" s="47"/>
      <c r="AHP100" s="47"/>
      <c r="AHQ100" s="47"/>
      <c r="AHR100" s="47"/>
      <c r="AHS100" s="47"/>
      <c r="AHT100" s="47"/>
      <c r="AHU100" s="47"/>
      <c r="AHV100" s="47"/>
      <c r="AHW100" s="47"/>
      <c r="AHX100" s="47"/>
      <c r="AHY100" s="47"/>
      <c r="AHZ100" s="47"/>
      <c r="AIA100" s="47"/>
      <c r="AIB100" s="47"/>
      <c r="AIC100" s="47"/>
      <c r="AID100" s="47"/>
      <c r="AIE100" s="47"/>
      <c r="AIF100" s="47"/>
      <c r="AIG100" s="47"/>
      <c r="AIH100" s="47"/>
      <c r="AII100" s="47"/>
      <c r="AIJ100" s="47"/>
      <c r="AIK100" s="47"/>
      <c r="AIL100" s="47"/>
      <c r="AIM100" s="47"/>
      <c r="AIN100" s="47"/>
      <c r="AIO100" s="47"/>
      <c r="AIP100" s="47"/>
      <c r="AIQ100" s="47"/>
      <c r="AIR100" s="47"/>
      <c r="AIS100" s="47"/>
      <c r="AIT100" s="47"/>
      <c r="AIU100" s="47"/>
      <c r="AIV100" s="47"/>
      <c r="AIW100" s="47"/>
      <c r="AIX100" s="47"/>
      <c r="AIY100" s="47"/>
      <c r="AIZ100" s="47"/>
      <c r="AJA100" s="47"/>
      <c r="AJB100" s="47"/>
      <c r="AJC100" s="47"/>
      <c r="AJD100" s="47"/>
      <c r="AJE100" s="47"/>
      <c r="AJF100" s="47"/>
      <c r="AJG100" s="47"/>
      <c r="AJH100" s="47"/>
      <c r="AJI100" s="47"/>
      <c r="AJJ100" s="47"/>
      <c r="AJK100" s="47"/>
      <c r="AJL100" s="47"/>
      <c r="AJM100" s="47"/>
      <c r="AJN100" s="47"/>
      <c r="AJO100" s="47"/>
      <c r="AJP100" s="47"/>
      <c r="AJQ100" s="47"/>
      <c r="AJR100" s="47"/>
      <c r="AJS100" s="47"/>
      <c r="AJT100" s="47"/>
      <c r="AJU100" s="47"/>
      <c r="AJV100" s="47"/>
      <c r="AJW100" s="47"/>
      <c r="AJX100" s="47"/>
      <c r="AJY100" s="47"/>
      <c r="AJZ100" s="47"/>
      <c r="AKA100" s="47"/>
      <c r="AKB100" s="47"/>
      <c r="AKC100" s="47"/>
      <c r="AKD100" s="47"/>
      <c r="AKE100" s="47"/>
      <c r="AKF100" s="47"/>
      <c r="AKG100" s="47"/>
      <c r="AKH100" s="47"/>
      <c r="AKI100" s="47"/>
      <c r="AKJ100" s="47"/>
      <c r="AKK100" s="47"/>
      <c r="AKL100" s="47"/>
      <c r="AKM100" s="47"/>
      <c r="AKN100" s="47"/>
      <c r="AKO100" s="47"/>
      <c r="AKP100" s="47"/>
      <c r="AKQ100" s="47"/>
      <c r="AKR100" s="47"/>
      <c r="AKS100" s="47"/>
      <c r="AKT100" s="47"/>
      <c r="AKU100" s="47"/>
      <c r="AKV100" s="47"/>
      <c r="AKW100" s="47"/>
      <c r="AKX100" s="47"/>
      <c r="AKY100" s="47"/>
      <c r="AKZ100" s="47"/>
      <c r="ALA100" s="47"/>
      <c r="ALB100" s="47"/>
      <c r="ALC100" s="47"/>
      <c r="ALD100" s="47"/>
      <c r="ALE100" s="47"/>
      <c r="ALF100" s="47"/>
      <c r="ALG100" s="47"/>
      <c r="ALH100" s="47"/>
      <c r="ALI100" s="47"/>
      <c r="ALJ100" s="47"/>
      <c r="ALK100" s="47"/>
      <c r="ALL100" s="47"/>
      <c r="ALM100" s="47"/>
      <c r="ALN100" s="47"/>
      <c r="ALO100" s="47"/>
      <c r="ALP100" s="47"/>
      <c r="ALQ100" s="47"/>
      <c r="ALR100" s="47"/>
      <c r="ALS100" s="47"/>
      <c r="ALT100" s="47"/>
      <c r="ALU100" s="47"/>
      <c r="ALV100" s="47"/>
      <c r="ALW100" s="47"/>
      <c r="ALX100" s="47"/>
      <c r="ALY100" s="47"/>
      <c r="ALZ100" s="47"/>
      <c r="AMA100" s="47"/>
      <c r="AMB100" s="47"/>
      <c r="AMC100" s="47"/>
      <c r="AMD100" s="47"/>
      <c r="AME100" s="47"/>
      <c r="AMF100" s="47"/>
      <c r="AMG100" s="47"/>
      <c r="AMH100" s="47"/>
      <c r="AMI100" s="47"/>
      <c r="AMJ100" s="47"/>
    </row>
    <row r="101" spans="1:1024" s="48" customFormat="1" ht="49.5" customHeight="1" x14ac:dyDescent="0.3">
      <c r="A101" s="9" t="s">
        <v>417</v>
      </c>
      <c r="B101" s="25" t="s">
        <v>418</v>
      </c>
      <c r="C101" s="9" t="s">
        <v>419</v>
      </c>
      <c r="D101" s="22" t="s">
        <v>420</v>
      </c>
      <c r="E101" s="22" t="s">
        <v>21</v>
      </c>
      <c r="F101" s="22" t="s">
        <v>136</v>
      </c>
      <c r="G101" s="22">
        <v>9800732713</v>
      </c>
      <c r="H101" s="22" t="s">
        <v>30</v>
      </c>
      <c r="I101" s="47">
        <v>7.7</v>
      </c>
      <c r="J101" s="47">
        <f t="shared" si="2"/>
        <v>77</v>
      </c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</row>
    <row r="102" spans="1:1024" s="48" customFormat="1" ht="49.5" customHeight="1" x14ac:dyDescent="0.3">
      <c r="A102" s="9" t="s">
        <v>421</v>
      </c>
      <c r="B102" s="25" t="s">
        <v>422</v>
      </c>
      <c r="C102" s="9" t="s">
        <v>70</v>
      </c>
      <c r="D102" s="22" t="s">
        <v>423</v>
      </c>
      <c r="E102" s="22" t="s">
        <v>40</v>
      </c>
      <c r="F102" s="22" t="s">
        <v>51</v>
      </c>
      <c r="G102" s="22">
        <v>8016262183</v>
      </c>
      <c r="H102" s="22" t="s">
        <v>30</v>
      </c>
      <c r="I102" s="47">
        <v>7.77</v>
      </c>
      <c r="J102" s="47">
        <f t="shared" ref="J102:J107" si="3">IF(I102="X","FAILED",I102*10)</f>
        <v>77.699999999999989</v>
      </c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</row>
    <row r="103" spans="1:1024" s="48" customFormat="1" ht="49.5" customHeight="1" x14ac:dyDescent="0.3">
      <c r="A103" s="9" t="s">
        <v>424</v>
      </c>
      <c r="B103" s="25" t="s">
        <v>425</v>
      </c>
      <c r="C103" s="9" t="s">
        <v>426</v>
      </c>
      <c r="D103" s="22" t="s">
        <v>427</v>
      </c>
      <c r="E103" s="22" t="s">
        <v>40</v>
      </c>
      <c r="F103" s="22" t="s">
        <v>428</v>
      </c>
      <c r="G103" s="22">
        <v>7047120289</v>
      </c>
      <c r="H103" s="22" t="s">
        <v>244</v>
      </c>
      <c r="I103" s="47">
        <v>7.77</v>
      </c>
      <c r="J103" s="47">
        <f t="shared" si="3"/>
        <v>77.699999999999989</v>
      </c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47"/>
      <c r="MJ103" s="47"/>
      <c r="MK103" s="47"/>
      <c r="ML103" s="47"/>
      <c r="MM103" s="47"/>
      <c r="MN103" s="47"/>
      <c r="MO103" s="47"/>
      <c r="MP103" s="47"/>
      <c r="MQ103" s="47"/>
      <c r="MR103" s="47"/>
      <c r="MS103" s="47"/>
      <c r="MT103" s="47"/>
      <c r="MU103" s="47"/>
      <c r="MV103" s="47"/>
      <c r="MW103" s="47"/>
      <c r="MX103" s="47"/>
      <c r="MY103" s="47"/>
      <c r="MZ103" s="47"/>
      <c r="NA103" s="47"/>
      <c r="NB103" s="47"/>
      <c r="NC103" s="47"/>
      <c r="ND103" s="47"/>
      <c r="NE103" s="47"/>
      <c r="NF103" s="47"/>
      <c r="NG103" s="47"/>
      <c r="NH103" s="47"/>
      <c r="NI103" s="47"/>
      <c r="NJ103" s="47"/>
      <c r="NK103" s="47"/>
      <c r="NL103" s="47"/>
      <c r="NM103" s="47"/>
      <c r="NN103" s="47"/>
      <c r="NO103" s="47"/>
      <c r="NP103" s="47"/>
      <c r="NQ103" s="47"/>
      <c r="NR103" s="47"/>
      <c r="NS103" s="47"/>
      <c r="NT103" s="47"/>
      <c r="NU103" s="47"/>
      <c r="NV103" s="47"/>
      <c r="NW103" s="47"/>
      <c r="NX103" s="47"/>
      <c r="NY103" s="47"/>
      <c r="NZ103" s="47"/>
      <c r="OA103" s="47"/>
      <c r="OB103" s="47"/>
      <c r="OC103" s="47"/>
      <c r="OD103" s="47"/>
      <c r="OE103" s="47"/>
      <c r="OF103" s="47"/>
      <c r="OG103" s="47"/>
      <c r="OH103" s="47"/>
      <c r="OI103" s="47"/>
      <c r="OJ103" s="47"/>
      <c r="OK103" s="47"/>
      <c r="OL103" s="47"/>
      <c r="OM103" s="47"/>
      <c r="ON103" s="47"/>
      <c r="OO103" s="47"/>
      <c r="OP103" s="47"/>
      <c r="OQ103" s="47"/>
      <c r="OR103" s="47"/>
      <c r="OS103" s="47"/>
      <c r="OT103" s="47"/>
      <c r="OU103" s="47"/>
      <c r="OV103" s="47"/>
      <c r="OW103" s="47"/>
      <c r="OX103" s="47"/>
      <c r="OY103" s="47"/>
      <c r="OZ103" s="47"/>
      <c r="PA103" s="47"/>
      <c r="PB103" s="47"/>
      <c r="PC103" s="47"/>
      <c r="PD103" s="47"/>
      <c r="PE103" s="47"/>
      <c r="PF103" s="47"/>
      <c r="PG103" s="47"/>
      <c r="PH103" s="47"/>
      <c r="PI103" s="47"/>
      <c r="PJ103" s="47"/>
      <c r="PK103" s="47"/>
      <c r="PL103" s="47"/>
      <c r="PM103" s="47"/>
      <c r="PN103" s="47"/>
      <c r="PO103" s="47"/>
      <c r="PP103" s="47"/>
      <c r="PQ103" s="47"/>
      <c r="PR103" s="47"/>
      <c r="PS103" s="47"/>
      <c r="PT103" s="47"/>
      <c r="PU103" s="47"/>
      <c r="PV103" s="47"/>
      <c r="PW103" s="47"/>
      <c r="PX103" s="47"/>
      <c r="PY103" s="47"/>
      <c r="PZ103" s="47"/>
      <c r="QA103" s="47"/>
      <c r="QB103" s="47"/>
      <c r="QC103" s="47"/>
      <c r="QD103" s="47"/>
      <c r="QE103" s="47"/>
      <c r="QF103" s="47"/>
      <c r="QG103" s="47"/>
      <c r="QH103" s="47"/>
      <c r="QI103" s="47"/>
      <c r="QJ103" s="47"/>
      <c r="QK103" s="47"/>
      <c r="QL103" s="47"/>
      <c r="QM103" s="47"/>
      <c r="QN103" s="47"/>
      <c r="QO103" s="47"/>
      <c r="QP103" s="47"/>
      <c r="QQ103" s="47"/>
      <c r="QR103" s="47"/>
      <c r="QS103" s="47"/>
      <c r="QT103" s="47"/>
      <c r="QU103" s="47"/>
      <c r="QV103" s="47"/>
      <c r="QW103" s="47"/>
      <c r="QX103" s="47"/>
      <c r="QY103" s="47"/>
      <c r="QZ103" s="47"/>
      <c r="RA103" s="47"/>
      <c r="RB103" s="47"/>
      <c r="RC103" s="47"/>
      <c r="RD103" s="47"/>
      <c r="RE103" s="47"/>
      <c r="RF103" s="47"/>
      <c r="RG103" s="47"/>
      <c r="RH103" s="47"/>
      <c r="RI103" s="47"/>
      <c r="RJ103" s="47"/>
      <c r="RK103" s="47"/>
      <c r="RL103" s="47"/>
      <c r="RM103" s="47"/>
      <c r="RN103" s="47"/>
      <c r="RO103" s="47"/>
      <c r="RP103" s="47"/>
      <c r="RQ103" s="47"/>
      <c r="RR103" s="47"/>
      <c r="RS103" s="47"/>
      <c r="RT103" s="47"/>
      <c r="RU103" s="47"/>
      <c r="RV103" s="47"/>
      <c r="RW103" s="47"/>
      <c r="RX103" s="47"/>
      <c r="RY103" s="47"/>
      <c r="RZ103" s="47"/>
      <c r="SA103" s="47"/>
      <c r="SB103" s="47"/>
      <c r="SC103" s="47"/>
      <c r="SD103" s="47"/>
      <c r="SE103" s="47"/>
      <c r="SF103" s="47"/>
      <c r="SG103" s="47"/>
      <c r="SH103" s="47"/>
      <c r="SI103" s="47"/>
      <c r="SJ103" s="47"/>
      <c r="SK103" s="47"/>
      <c r="SL103" s="47"/>
      <c r="SM103" s="47"/>
      <c r="SN103" s="47"/>
      <c r="SO103" s="47"/>
      <c r="SP103" s="47"/>
      <c r="SQ103" s="47"/>
      <c r="SR103" s="47"/>
      <c r="SS103" s="47"/>
      <c r="ST103" s="47"/>
      <c r="SU103" s="47"/>
      <c r="SV103" s="47"/>
      <c r="SW103" s="47"/>
      <c r="SX103" s="47"/>
      <c r="SY103" s="47"/>
      <c r="SZ103" s="47"/>
      <c r="TA103" s="47"/>
      <c r="TB103" s="47"/>
      <c r="TC103" s="47"/>
      <c r="TD103" s="47"/>
      <c r="TE103" s="47"/>
      <c r="TF103" s="47"/>
      <c r="TG103" s="47"/>
      <c r="TH103" s="47"/>
      <c r="TI103" s="47"/>
      <c r="TJ103" s="47"/>
      <c r="TK103" s="47"/>
      <c r="TL103" s="47"/>
      <c r="TM103" s="47"/>
      <c r="TN103" s="47"/>
      <c r="TO103" s="47"/>
      <c r="TP103" s="47"/>
      <c r="TQ103" s="47"/>
      <c r="TR103" s="47"/>
      <c r="TS103" s="47"/>
      <c r="TT103" s="47"/>
      <c r="TU103" s="47"/>
      <c r="TV103" s="47"/>
      <c r="TW103" s="47"/>
      <c r="TX103" s="47"/>
      <c r="TY103" s="47"/>
      <c r="TZ103" s="47"/>
      <c r="UA103" s="47"/>
      <c r="UB103" s="47"/>
      <c r="UC103" s="47"/>
      <c r="UD103" s="47"/>
      <c r="UE103" s="47"/>
      <c r="UF103" s="47"/>
      <c r="UG103" s="47"/>
      <c r="UH103" s="47"/>
      <c r="UI103" s="47"/>
      <c r="UJ103" s="47"/>
      <c r="UK103" s="47"/>
      <c r="UL103" s="47"/>
      <c r="UM103" s="47"/>
      <c r="UN103" s="47"/>
      <c r="UO103" s="47"/>
      <c r="UP103" s="47"/>
      <c r="UQ103" s="47"/>
      <c r="UR103" s="47"/>
      <c r="US103" s="47"/>
      <c r="UT103" s="47"/>
      <c r="UU103" s="47"/>
      <c r="UV103" s="47"/>
      <c r="UW103" s="47"/>
      <c r="UX103" s="47"/>
      <c r="UY103" s="47"/>
      <c r="UZ103" s="47"/>
      <c r="VA103" s="47"/>
      <c r="VB103" s="47"/>
      <c r="VC103" s="47"/>
      <c r="VD103" s="47"/>
      <c r="VE103" s="47"/>
      <c r="VF103" s="47"/>
      <c r="VG103" s="47"/>
      <c r="VH103" s="47"/>
      <c r="VI103" s="47"/>
      <c r="VJ103" s="47"/>
      <c r="VK103" s="47"/>
      <c r="VL103" s="47"/>
      <c r="VM103" s="47"/>
      <c r="VN103" s="47"/>
      <c r="VO103" s="47"/>
      <c r="VP103" s="47"/>
      <c r="VQ103" s="47"/>
      <c r="VR103" s="47"/>
      <c r="VS103" s="47"/>
      <c r="VT103" s="47"/>
      <c r="VU103" s="47"/>
      <c r="VV103" s="47"/>
      <c r="VW103" s="47"/>
      <c r="VX103" s="47"/>
      <c r="VY103" s="47"/>
      <c r="VZ103" s="47"/>
      <c r="WA103" s="47"/>
      <c r="WB103" s="47"/>
      <c r="WC103" s="47"/>
      <c r="WD103" s="47"/>
      <c r="WE103" s="47"/>
      <c r="WF103" s="47"/>
      <c r="WG103" s="47"/>
      <c r="WH103" s="47"/>
      <c r="WI103" s="47"/>
      <c r="WJ103" s="47"/>
      <c r="WK103" s="47"/>
      <c r="WL103" s="47"/>
      <c r="WM103" s="47"/>
      <c r="WN103" s="47"/>
      <c r="WO103" s="47"/>
      <c r="WP103" s="47"/>
      <c r="WQ103" s="47"/>
      <c r="WR103" s="47"/>
      <c r="WS103" s="47"/>
      <c r="WT103" s="47"/>
      <c r="WU103" s="47"/>
      <c r="WV103" s="47"/>
      <c r="WW103" s="47"/>
      <c r="WX103" s="47"/>
      <c r="WY103" s="47"/>
      <c r="WZ103" s="47"/>
      <c r="XA103" s="47"/>
      <c r="XB103" s="47"/>
      <c r="XC103" s="47"/>
      <c r="XD103" s="47"/>
      <c r="XE103" s="47"/>
      <c r="XF103" s="47"/>
      <c r="XG103" s="47"/>
      <c r="XH103" s="47"/>
      <c r="XI103" s="47"/>
      <c r="XJ103" s="47"/>
      <c r="XK103" s="47"/>
      <c r="XL103" s="47"/>
      <c r="XM103" s="47"/>
      <c r="XN103" s="47"/>
      <c r="XO103" s="47"/>
      <c r="XP103" s="47"/>
      <c r="XQ103" s="47"/>
      <c r="XR103" s="47"/>
      <c r="XS103" s="47"/>
      <c r="XT103" s="47"/>
      <c r="XU103" s="47"/>
      <c r="XV103" s="47"/>
      <c r="XW103" s="47"/>
      <c r="XX103" s="47"/>
      <c r="XY103" s="47"/>
      <c r="XZ103" s="47"/>
      <c r="YA103" s="47"/>
      <c r="YB103" s="47"/>
      <c r="YC103" s="47"/>
      <c r="YD103" s="47"/>
      <c r="YE103" s="47"/>
      <c r="YF103" s="47"/>
      <c r="YG103" s="47"/>
      <c r="YH103" s="47"/>
      <c r="YI103" s="47"/>
      <c r="YJ103" s="47"/>
      <c r="YK103" s="47"/>
      <c r="YL103" s="47"/>
      <c r="YM103" s="47"/>
      <c r="YN103" s="47"/>
      <c r="YO103" s="47"/>
      <c r="YP103" s="47"/>
      <c r="YQ103" s="47"/>
      <c r="YR103" s="47"/>
      <c r="YS103" s="47"/>
      <c r="YT103" s="47"/>
      <c r="YU103" s="47"/>
      <c r="YV103" s="47"/>
      <c r="YW103" s="47"/>
      <c r="YX103" s="47"/>
      <c r="YY103" s="47"/>
      <c r="YZ103" s="47"/>
      <c r="ZA103" s="47"/>
      <c r="ZB103" s="47"/>
      <c r="ZC103" s="47"/>
      <c r="ZD103" s="47"/>
      <c r="ZE103" s="47"/>
      <c r="ZF103" s="47"/>
      <c r="ZG103" s="47"/>
      <c r="ZH103" s="47"/>
      <c r="ZI103" s="47"/>
      <c r="ZJ103" s="47"/>
      <c r="ZK103" s="47"/>
      <c r="ZL103" s="47"/>
      <c r="ZM103" s="47"/>
      <c r="ZN103" s="47"/>
      <c r="ZO103" s="47"/>
      <c r="ZP103" s="47"/>
      <c r="ZQ103" s="47"/>
      <c r="ZR103" s="47"/>
      <c r="ZS103" s="47"/>
      <c r="ZT103" s="47"/>
      <c r="ZU103" s="47"/>
      <c r="ZV103" s="47"/>
      <c r="ZW103" s="47"/>
      <c r="ZX103" s="47"/>
      <c r="ZY103" s="47"/>
      <c r="ZZ103" s="47"/>
      <c r="AAA103" s="47"/>
      <c r="AAB103" s="47"/>
      <c r="AAC103" s="47"/>
      <c r="AAD103" s="47"/>
      <c r="AAE103" s="47"/>
      <c r="AAF103" s="47"/>
      <c r="AAG103" s="47"/>
      <c r="AAH103" s="47"/>
      <c r="AAI103" s="47"/>
      <c r="AAJ103" s="47"/>
      <c r="AAK103" s="47"/>
      <c r="AAL103" s="47"/>
      <c r="AAM103" s="47"/>
      <c r="AAN103" s="47"/>
      <c r="AAO103" s="47"/>
      <c r="AAP103" s="47"/>
      <c r="AAQ103" s="47"/>
      <c r="AAR103" s="47"/>
      <c r="AAS103" s="47"/>
      <c r="AAT103" s="47"/>
      <c r="AAU103" s="47"/>
      <c r="AAV103" s="47"/>
      <c r="AAW103" s="47"/>
      <c r="AAX103" s="47"/>
      <c r="AAY103" s="47"/>
      <c r="AAZ103" s="47"/>
      <c r="ABA103" s="47"/>
      <c r="ABB103" s="47"/>
      <c r="ABC103" s="47"/>
      <c r="ABD103" s="47"/>
      <c r="ABE103" s="47"/>
      <c r="ABF103" s="47"/>
      <c r="ABG103" s="47"/>
      <c r="ABH103" s="47"/>
      <c r="ABI103" s="47"/>
      <c r="ABJ103" s="47"/>
      <c r="ABK103" s="47"/>
      <c r="ABL103" s="47"/>
      <c r="ABM103" s="47"/>
      <c r="ABN103" s="47"/>
      <c r="ABO103" s="47"/>
      <c r="ABP103" s="47"/>
      <c r="ABQ103" s="47"/>
      <c r="ABR103" s="47"/>
      <c r="ABS103" s="47"/>
      <c r="ABT103" s="47"/>
      <c r="ABU103" s="47"/>
      <c r="ABV103" s="47"/>
      <c r="ABW103" s="47"/>
      <c r="ABX103" s="47"/>
      <c r="ABY103" s="47"/>
      <c r="ABZ103" s="47"/>
      <c r="ACA103" s="47"/>
      <c r="ACB103" s="47"/>
      <c r="ACC103" s="47"/>
      <c r="ACD103" s="47"/>
      <c r="ACE103" s="47"/>
      <c r="ACF103" s="47"/>
      <c r="ACG103" s="47"/>
      <c r="ACH103" s="47"/>
      <c r="ACI103" s="47"/>
      <c r="ACJ103" s="47"/>
      <c r="ACK103" s="47"/>
      <c r="ACL103" s="47"/>
      <c r="ACM103" s="47"/>
      <c r="ACN103" s="47"/>
      <c r="ACO103" s="47"/>
      <c r="ACP103" s="47"/>
      <c r="ACQ103" s="47"/>
      <c r="ACR103" s="47"/>
      <c r="ACS103" s="47"/>
      <c r="ACT103" s="47"/>
      <c r="ACU103" s="47"/>
      <c r="ACV103" s="47"/>
      <c r="ACW103" s="47"/>
      <c r="ACX103" s="47"/>
      <c r="ACY103" s="47"/>
      <c r="ACZ103" s="47"/>
      <c r="ADA103" s="47"/>
      <c r="ADB103" s="47"/>
      <c r="ADC103" s="47"/>
      <c r="ADD103" s="47"/>
      <c r="ADE103" s="47"/>
      <c r="ADF103" s="47"/>
      <c r="ADG103" s="47"/>
      <c r="ADH103" s="47"/>
      <c r="ADI103" s="47"/>
      <c r="ADJ103" s="47"/>
      <c r="ADK103" s="47"/>
      <c r="ADL103" s="47"/>
      <c r="ADM103" s="47"/>
      <c r="ADN103" s="47"/>
      <c r="ADO103" s="47"/>
      <c r="ADP103" s="47"/>
      <c r="ADQ103" s="47"/>
      <c r="ADR103" s="47"/>
      <c r="ADS103" s="47"/>
      <c r="ADT103" s="47"/>
      <c r="ADU103" s="47"/>
      <c r="ADV103" s="47"/>
      <c r="ADW103" s="47"/>
      <c r="ADX103" s="47"/>
      <c r="ADY103" s="47"/>
      <c r="ADZ103" s="47"/>
      <c r="AEA103" s="47"/>
      <c r="AEB103" s="47"/>
      <c r="AEC103" s="47"/>
      <c r="AED103" s="47"/>
      <c r="AEE103" s="47"/>
      <c r="AEF103" s="47"/>
      <c r="AEG103" s="47"/>
      <c r="AEH103" s="47"/>
      <c r="AEI103" s="47"/>
      <c r="AEJ103" s="47"/>
      <c r="AEK103" s="47"/>
      <c r="AEL103" s="47"/>
      <c r="AEM103" s="47"/>
      <c r="AEN103" s="47"/>
      <c r="AEO103" s="47"/>
      <c r="AEP103" s="47"/>
      <c r="AEQ103" s="47"/>
      <c r="AER103" s="47"/>
      <c r="AES103" s="47"/>
      <c r="AET103" s="47"/>
      <c r="AEU103" s="47"/>
      <c r="AEV103" s="47"/>
      <c r="AEW103" s="47"/>
      <c r="AEX103" s="47"/>
      <c r="AEY103" s="47"/>
      <c r="AEZ103" s="47"/>
      <c r="AFA103" s="47"/>
      <c r="AFB103" s="47"/>
      <c r="AFC103" s="47"/>
      <c r="AFD103" s="47"/>
      <c r="AFE103" s="47"/>
      <c r="AFF103" s="47"/>
      <c r="AFG103" s="47"/>
      <c r="AFH103" s="47"/>
      <c r="AFI103" s="47"/>
      <c r="AFJ103" s="47"/>
      <c r="AFK103" s="47"/>
      <c r="AFL103" s="47"/>
      <c r="AFM103" s="47"/>
      <c r="AFN103" s="47"/>
      <c r="AFO103" s="47"/>
      <c r="AFP103" s="47"/>
      <c r="AFQ103" s="47"/>
      <c r="AFR103" s="47"/>
      <c r="AFS103" s="47"/>
      <c r="AFT103" s="47"/>
      <c r="AFU103" s="47"/>
      <c r="AFV103" s="47"/>
      <c r="AFW103" s="47"/>
      <c r="AFX103" s="47"/>
      <c r="AFY103" s="47"/>
      <c r="AFZ103" s="47"/>
      <c r="AGA103" s="47"/>
      <c r="AGB103" s="47"/>
      <c r="AGC103" s="47"/>
      <c r="AGD103" s="47"/>
      <c r="AGE103" s="47"/>
      <c r="AGF103" s="47"/>
      <c r="AGG103" s="47"/>
      <c r="AGH103" s="47"/>
      <c r="AGI103" s="47"/>
      <c r="AGJ103" s="47"/>
      <c r="AGK103" s="47"/>
      <c r="AGL103" s="47"/>
      <c r="AGM103" s="47"/>
      <c r="AGN103" s="47"/>
      <c r="AGO103" s="47"/>
      <c r="AGP103" s="47"/>
      <c r="AGQ103" s="47"/>
      <c r="AGR103" s="47"/>
      <c r="AGS103" s="47"/>
      <c r="AGT103" s="47"/>
      <c r="AGU103" s="47"/>
      <c r="AGV103" s="47"/>
      <c r="AGW103" s="47"/>
      <c r="AGX103" s="47"/>
      <c r="AGY103" s="47"/>
      <c r="AGZ103" s="47"/>
      <c r="AHA103" s="47"/>
      <c r="AHB103" s="47"/>
      <c r="AHC103" s="47"/>
      <c r="AHD103" s="47"/>
      <c r="AHE103" s="47"/>
      <c r="AHF103" s="47"/>
      <c r="AHG103" s="47"/>
      <c r="AHH103" s="47"/>
      <c r="AHI103" s="47"/>
      <c r="AHJ103" s="47"/>
      <c r="AHK103" s="47"/>
      <c r="AHL103" s="47"/>
      <c r="AHM103" s="47"/>
      <c r="AHN103" s="47"/>
      <c r="AHO103" s="47"/>
      <c r="AHP103" s="47"/>
      <c r="AHQ103" s="47"/>
      <c r="AHR103" s="47"/>
      <c r="AHS103" s="47"/>
      <c r="AHT103" s="47"/>
      <c r="AHU103" s="47"/>
      <c r="AHV103" s="47"/>
      <c r="AHW103" s="47"/>
      <c r="AHX103" s="47"/>
      <c r="AHY103" s="47"/>
      <c r="AHZ103" s="47"/>
      <c r="AIA103" s="47"/>
      <c r="AIB103" s="47"/>
      <c r="AIC103" s="47"/>
      <c r="AID103" s="47"/>
      <c r="AIE103" s="47"/>
      <c r="AIF103" s="47"/>
      <c r="AIG103" s="47"/>
      <c r="AIH103" s="47"/>
      <c r="AII103" s="47"/>
      <c r="AIJ103" s="47"/>
      <c r="AIK103" s="47"/>
      <c r="AIL103" s="47"/>
      <c r="AIM103" s="47"/>
      <c r="AIN103" s="47"/>
      <c r="AIO103" s="47"/>
      <c r="AIP103" s="47"/>
      <c r="AIQ103" s="47"/>
      <c r="AIR103" s="47"/>
      <c r="AIS103" s="47"/>
      <c r="AIT103" s="47"/>
      <c r="AIU103" s="47"/>
      <c r="AIV103" s="47"/>
      <c r="AIW103" s="47"/>
      <c r="AIX103" s="47"/>
      <c r="AIY103" s="47"/>
      <c r="AIZ103" s="47"/>
      <c r="AJA103" s="47"/>
      <c r="AJB103" s="47"/>
      <c r="AJC103" s="47"/>
      <c r="AJD103" s="47"/>
      <c r="AJE103" s="47"/>
      <c r="AJF103" s="47"/>
      <c r="AJG103" s="47"/>
      <c r="AJH103" s="47"/>
      <c r="AJI103" s="47"/>
      <c r="AJJ103" s="47"/>
      <c r="AJK103" s="47"/>
      <c r="AJL103" s="47"/>
      <c r="AJM103" s="47"/>
      <c r="AJN103" s="47"/>
      <c r="AJO103" s="47"/>
      <c r="AJP103" s="47"/>
      <c r="AJQ103" s="47"/>
      <c r="AJR103" s="47"/>
      <c r="AJS103" s="47"/>
      <c r="AJT103" s="47"/>
      <c r="AJU103" s="47"/>
      <c r="AJV103" s="47"/>
      <c r="AJW103" s="47"/>
      <c r="AJX103" s="47"/>
      <c r="AJY103" s="47"/>
      <c r="AJZ103" s="47"/>
      <c r="AKA103" s="47"/>
      <c r="AKB103" s="47"/>
      <c r="AKC103" s="47"/>
      <c r="AKD103" s="47"/>
      <c r="AKE103" s="47"/>
      <c r="AKF103" s="47"/>
      <c r="AKG103" s="47"/>
      <c r="AKH103" s="47"/>
      <c r="AKI103" s="47"/>
      <c r="AKJ103" s="47"/>
      <c r="AKK103" s="47"/>
      <c r="AKL103" s="47"/>
      <c r="AKM103" s="47"/>
      <c r="AKN103" s="47"/>
      <c r="AKO103" s="47"/>
      <c r="AKP103" s="47"/>
      <c r="AKQ103" s="47"/>
      <c r="AKR103" s="47"/>
      <c r="AKS103" s="47"/>
      <c r="AKT103" s="47"/>
      <c r="AKU103" s="47"/>
      <c r="AKV103" s="47"/>
      <c r="AKW103" s="47"/>
      <c r="AKX103" s="47"/>
      <c r="AKY103" s="47"/>
      <c r="AKZ103" s="47"/>
      <c r="ALA103" s="47"/>
      <c r="ALB103" s="47"/>
      <c r="ALC103" s="47"/>
      <c r="ALD103" s="47"/>
      <c r="ALE103" s="47"/>
      <c r="ALF103" s="47"/>
      <c r="ALG103" s="47"/>
      <c r="ALH103" s="47"/>
      <c r="ALI103" s="47"/>
      <c r="ALJ103" s="47"/>
      <c r="ALK103" s="47"/>
      <c r="ALL103" s="47"/>
      <c r="ALM103" s="47"/>
      <c r="ALN103" s="47"/>
      <c r="ALO103" s="47"/>
      <c r="ALP103" s="47"/>
      <c r="ALQ103" s="47"/>
      <c r="ALR103" s="47"/>
      <c r="ALS103" s="47"/>
      <c r="ALT103" s="47"/>
      <c r="ALU103" s="47"/>
      <c r="ALV103" s="47"/>
      <c r="ALW103" s="47"/>
      <c r="ALX103" s="47"/>
      <c r="ALY103" s="47"/>
      <c r="ALZ103" s="47"/>
      <c r="AMA103" s="47"/>
      <c r="AMB103" s="47"/>
      <c r="AMC103" s="47"/>
      <c r="AMD103" s="47"/>
      <c r="AME103" s="47"/>
      <c r="AMF103" s="47"/>
      <c r="AMG103" s="47"/>
      <c r="AMH103" s="47"/>
      <c r="AMI103" s="47"/>
      <c r="AMJ103" s="47"/>
    </row>
    <row r="104" spans="1:1024" s="48" customFormat="1" ht="49.5" customHeight="1" x14ac:dyDescent="0.3">
      <c r="A104" s="9" t="s">
        <v>429</v>
      </c>
      <c r="B104" s="25" t="s">
        <v>430</v>
      </c>
      <c r="C104" s="9" t="s">
        <v>431</v>
      </c>
      <c r="D104" s="22" t="s">
        <v>432</v>
      </c>
      <c r="E104" s="22" t="s">
        <v>21</v>
      </c>
      <c r="F104" s="22" t="s">
        <v>161</v>
      </c>
      <c r="G104" s="22">
        <v>9546138435</v>
      </c>
      <c r="H104" s="22" t="s">
        <v>30</v>
      </c>
      <c r="I104" s="47">
        <v>7.79</v>
      </c>
      <c r="J104" s="47">
        <f t="shared" si="3"/>
        <v>77.900000000000006</v>
      </c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</row>
    <row r="105" spans="1:1024" s="48" customFormat="1" ht="49.5" customHeight="1" x14ac:dyDescent="0.3">
      <c r="A105" s="9" t="s">
        <v>433</v>
      </c>
      <c r="B105" s="25" t="s">
        <v>434</v>
      </c>
      <c r="C105" s="9" t="s">
        <v>402</v>
      </c>
      <c r="D105" s="22" t="s">
        <v>435</v>
      </c>
      <c r="E105" s="22" t="s">
        <v>40</v>
      </c>
      <c r="F105" s="22" t="s">
        <v>29</v>
      </c>
      <c r="G105" s="22">
        <v>8145259649</v>
      </c>
      <c r="H105" s="22" t="s">
        <v>30</v>
      </c>
      <c r="I105" s="47">
        <v>7.8</v>
      </c>
      <c r="J105" s="47">
        <f t="shared" si="3"/>
        <v>78</v>
      </c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  <c r="AAZ105" s="47"/>
      <c r="ABA105" s="47"/>
      <c r="ABB105" s="47"/>
      <c r="ABC105" s="47"/>
      <c r="ABD105" s="47"/>
      <c r="ABE105" s="47"/>
      <c r="ABF105" s="47"/>
      <c r="ABG105" s="47"/>
      <c r="ABH105" s="47"/>
      <c r="ABI105" s="47"/>
      <c r="ABJ105" s="47"/>
      <c r="ABK105" s="47"/>
      <c r="ABL105" s="47"/>
      <c r="ABM105" s="47"/>
      <c r="ABN105" s="47"/>
      <c r="ABO105" s="47"/>
      <c r="ABP105" s="47"/>
      <c r="ABQ105" s="47"/>
      <c r="ABR105" s="47"/>
      <c r="ABS105" s="47"/>
      <c r="ABT105" s="47"/>
      <c r="ABU105" s="47"/>
      <c r="ABV105" s="47"/>
      <c r="ABW105" s="47"/>
      <c r="ABX105" s="47"/>
      <c r="ABY105" s="47"/>
      <c r="ABZ105" s="47"/>
      <c r="ACA105" s="47"/>
      <c r="ACB105" s="47"/>
      <c r="ACC105" s="47"/>
      <c r="ACD105" s="47"/>
      <c r="ACE105" s="47"/>
      <c r="ACF105" s="47"/>
      <c r="ACG105" s="47"/>
      <c r="ACH105" s="47"/>
      <c r="ACI105" s="47"/>
      <c r="ACJ105" s="47"/>
      <c r="ACK105" s="47"/>
      <c r="ACL105" s="47"/>
      <c r="ACM105" s="47"/>
      <c r="ACN105" s="47"/>
      <c r="ACO105" s="47"/>
      <c r="ACP105" s="47"/>
      <c r="ACQ105" s="47"/>
      <c r="ACR105" s="47"/>
      <c r="ACS105" s="47"/>
      <c r="ACT105" s="47"/>
      <c r="ACU105" s="47"/>
      <c r="ACV105" s="47"/>
      <c r="ACW105" s="47"/>
      <c r="ACX105" s="47"/>
      <c r="ACY105" s="47"/>
      <c r="ACZ105" s="47"/>
      <c r="ADA105" s="47"/>
      <c r="ADB105" s="47"/>
      <c r="ADC105" s="47"/>
      <c r="ADD105" s="47"/>
      <c r="ADE105" s="47"/>
      <c r="ADF105" s="47"/>
      <c r="ADG105" s="47"/>
      <c r="ADH105" s="47"/>
      <c r="ADI105" s="47"/>
      <c r="ADJ105" s="47"/>
      <c r="ADK105" s="47"/>
      <c r="ADL105" s="47"/>
      <c r="ADM105" s="47"/>
      <c r="ADN105" s="47"/>
      <c r="ADO105" s="47"/>
      <c r="ADP105" s="47"/>
      <c r="ADQ105" s="47"/>
      <c r="ADR105" s="47"/>
      <c r="ADS105" s="47"/>
      <c r="ADT105" s="47"/>
      <c r="ADU105" s="47"/>
      <c r="ADV105" s="47"/>
      <c r="ADW105" s="47"/>
      <c r="ADX105" s="47"/>
      <c r="ADY105" s="47"/>
      <c r="ADZ105" s="47"/>
      <c r="AEA105" s="47"/>
      <c r="AEB105" s="47"/>
      <c r="AEC105" s="47"/>
      <c r="AED105" s="47"/>
      <c r="AEE105" s="47"/>
      <c r="AEF105" s="47"/>
      <c r="AEG105" s="47"/>
      <c r="AEH105" s="47"/>
      <c r="AEI105" s="47"/>
      <c r="AEJ105" s="47"/>
      <c r="AEK105" s="47"/>
      <c r="AEL105" s="47"/>
      <c r="AEM105" s="47"/>
      <c r="AEN105" s="47"/>
      <c r="AEO105" s="47"/>
      <c r="AEP105" s="47"/>
      <c r="AEQ105" s="47"/>
      <c r="AER105" s="47"/>
      <c r="AES105" s="47"/>
      <c r="AET105" s="47"/>
      <c r="AEU105" s="47"/>
      <c r="AEV105" s="47"/>
      <c r="AEW105" s="47"/>
      <c r="AEX105" s="47"/>
      <c r="AEY105" s="47"/>
      <c r="AEZ105" s="47"/>
      <c r="AFA105" s="47"/>
      <c r="AFB105" s="47"/>
      <c r="AFC105" s="47"/>
      <c r="AFD105" s="47"/>
      <c r="AFE105" s="47"/>
      <c r="AFF105" s="47"/>
      <c r="AFG105" s="47"/>
      <c r="AFH105" s="47"/>
      <c r="AFI105" s="47"/>
      <c r="AFJ105" s="47"/>
      <c r="AFK105" s="47"/>
      <c r="AFL105" s="47"/>
      <c r="AFM105" s="47"/>
      <c r="AFN105" s="47"/>
      <c r="AFO105" s="47"/>
      <c r="AFP105" s="47"/>
      <c r="AFQ105" s="47"/>
      <c r="AFR105" s="47"/>
      <c r="AFS105" s="47"/>
      <c r="AFT105" s="47"/>
      <c r="AFU105" s="47"/>
      <c r="AFV105" s="47"/>
      <c r="AFW105" s="47"/>
      <c r="AFX105" s="47"/>
      <c r="AFY105" s="47"/>
      <c r="AFZ105" s="47"/>
      <c r="AGA105" s="47"/>
      <c r="AGB105" s="47"/>
      <c r="AGC105" s="47"/>
      <c r="AGD105" s="47"/>
      <c r="AGE105" s="47"/>
      <c r="AGF105" s="47"/>
      <c r="AGG105" s="47"/>
      <c r="AGH105" s="47"/>
      <c r="AGI105" s="47"/>
      <c r="AGJ105" s="47"/>
      <c r="AGK105" s="47"/>
      <c r="AGL105" s="47"/>
      <c r="AGM105" s="47"/>
      <c r="AGN105" s="47"/>
      <c r="AGO105" s="47"/>
      <c r="AGP105" s="47"/>
      <c r="AGQ105" s="47"/>
      <c r="AGR105" s="47"/>
      <c r="AGS105" s="47"/>
      <c r="AGT105" s="47"/>
      <c r="AGU105" s="47"/>
      <c r="AGV105" s="47"/>
      <c r="AGW105" s="47"/>
      <c r="AGX105" s="47"/>
      <c r="AGY105" s="47"/>
      <c r="AGZ105" s="47"/>
      <c r="AHA105" s="47"/>
      <c r="AHB105" s="47"/>
      <c r="AHC105" s="47"/>
      <c r="AHD105" s="47"/>
      <c r="AHE105" s="47"/>
      <c r="AHF105" s="47"/>
      <c r="AHG105" s="47"/>
      <c r="AHH105" s="47"/>
      <c r="AHI105" s="47"/>
      <c r="AHJ105" s="47"/>
      <c r="AHK105" s="47"/>
      <c r="AHL105" s="47"/>
      <c r="AHM105" s="47"/>
      <c r="AHN105" s="47"/>
      <c r="AHO105" s="47"/>
      <c r="AHP105" s="47"/>
      <c r="AHQ105" s="47"/>
      <c r="AHR105" s="47"/>
      <c r="AHS105" s="47"/>
      <c r="AHT105" s="47"/>
      <c r="AHU105" s="47"/>
      <c r="AHV105" s="47"/>
      <c r="AHW105" s="47"/>
      <c r="AHX105" s="47"/>
      <c r="AHY105" s="47"/>
      <c r="AHZ105" s="47"/>
      <c r="AIA105" s="47"/>
      <c r="AIB105" s="47"/>
      <c r="AIC105" s="47"/>
      <c r="AID105" s="47"/>
      <c r="AIE105" s="47"/>
      <c r="AIF105" s="47"/>
      <c r="AIG105" s="47"/>
      <c r="AIH105" s="47"/>
      <c r="AII105" s="47"/>
      <c r="AIJ105" s="47"/>
      <c r="AIK105" s="47"/>
      <c r="AIL105" s="47"/>
      <c r="AIM105" s="47"/>
      <c r="AIN105" s="47"/>
      <c r="AIO105" s="47"/>
      <c r="AIP105" s="47"/>
      <c r="AIQ105" s="47"/>
      <c r="AIR105" s="47"/>
      <c r="AIS105" s="47"/>
      <c r="AIT105" s="47"/>
      <c r="AIU105" s="47"/>
      <c r="AIV105" s="47"/>
      <c r="AIW105" s="47"/>
      <c r="AIX105" s="47"/>
      <c r="AIY105" s="47"/>
      <c r="AIZ105" s="47"/>
      <c r="AJA105" s="47"/>
      <c r="AJB105" s="47"/>
      <c r="AJC105" s="47"/>
      <c r="AJD105" s="47"/>
      <c r="AJE105" s="47"/>
      <c r="AJF105" s="47"/>
      <c r="AJG105" s="47"/>
      <c r="AJH105" s="47"/>
      <c r="AJI105" s="47"/>
      <c r="AJJ105" s="47"/>
      <c r="AJK105" s="47"/>
      <c r="AJL105" s="47"/>
      <c r="AJM105" s="47"/>
      <c r="AJN105" s="47"/>
      <c r="AJO105" s="47"/>
      <c r="AJP105" s="47"/>
      <c r="AJQ105" s="47"/>
      <c r="AJR105" s="47"/>
      <c r="AJS105" s="47"/>
      <c r="AJT105" s="47"/>
      <c r="AJU105" s="47"/>
      <c r="AJV105" s="47"/>
      <c r="AJW105" s="47"/>
      <c r="AJX105" s="47"/>
      <c r="AJY105" s="47"/>
      <c r="AJZ105" s="47"/>
      <c r="AKA105" s="47"/>
      <c r="AKB105" s="47"/>
      <c r="AKC105" s="47"/>
      <c r="AKD105" s="47"/>
      <c r="AKE105" s="47"/>
      <c r="AKF105" s="47"/>
      <c r="AKG105" s="47"/>
      <c r="AKH105" s="47"/>
      <c r="AKI105" s="47"/>
      <c r="AKJ105" s="47"/>
      <c r="AKK105" s="47"/>
      <c r="AKL105" s="47"/>
      <c r="AKM105" s="47"/>
      <c r="AKN105" s="47"/>
      <c r="AKO105" s="47"/>
      <c r="AKP105" s="47"/>
      <c r="AKQ105" s="47"/>
      <c r="AKR105" s="47"/>
      <c r="AKS105" s="47"/>
      <c r="AKT105" s="47"/>
      <c r="AKU105" s="47"/>
      <c r="AKV105" s="47"/>
      <c r="AKW105" s="47"/>
      <c r="AKX105" s="47"/>
      <c r="AKY105" s="47"/>
      <c r="AKZ105" s="47"/>
      <c r="ALA105" s="47"/>
      <c r="ALB105" s="47"/>
      <c r="ALC105" s="47"/>
      <c r="ALD105" s="47"/>
      <c r="ALE105" s="47"/>
      <c r="ALF105" s="47"/>
      <c r="ALG105" s="47"/>
      <c r="ALH105" s="47"/>
      <c r="ALI105" s="47"/>
      <c r="ALJ105" s="47"/>
      <c r="ALK105" s="47"/>
      <c r="ALL105" s="47"/>
      <c r="ALM105" s="47"/>
      <c r="ALN105" s="47"/>
      <c r="ALO105" s="47"/>
      <c r="ALP105" s="47"/>
      <c r="ALQ105" s="47"/>
      <c r="ALR105" s="47"/>
      <c r="ALS105" s="47"/>
      <c r="ALT105" s="47"/>
      <c r="ALU105" s="47"/>
      <c r="ALV105" s="47"/>
      <c r="ALW105" s="47"/>
      <c r="ALX105" s="47"/>
      <c r="ALY105" s="47"/>
      <c r="ALZ105" s="47"/>
      <c r="AMA105" s="47"/>
      <c r="AMB105" s="47"/>
      <c r="AMC105" s="47"/>
      <c r="AMD105" s="47"/>
      <c r="AME105" s="47"/>
      <c r="AMF105" s="47"/>
      <c r="AMG105" s="47"/>
      <c r="AMH105" s="47"/>
      <c r="AMI105" s="47"/>
      <c r="AMJ105" s="47"/>
    </row>
    <row r="106" spans="1:1024" s="48" customFormat="1" ht="49.5" customHeight="1" x14ac:dyDescent="0.3">
      <c r="A106" s="9" t="s">
        <v>436</v>
      </c>
      <c r="B106" s="25" t="s">
        <v>437</v>
      </c>
      <c r="C106" s="9" t="s">
        <v>438</v>
      </c>
      <c r="D106" s="22" t="s">
        <v>439</v>
      </c>
      <c r="E106" s="22" t="s">
        <v>21</v>
      </c>
      <c r="F106" s="22" t="s">
        <v>161</v>
      </c>
      <c r="G106" s="22">
        <v>8250111958</v>
      </c>
      <c r="H106" s="22" t="s">
        <v>30</v>
      </c>
      <c r="I106" s="47">
        <v>7.95</v>
      </c>
      <c r="J106" s="47">
        <f t="shared" si="3"/>
        <v>79.5</v>
      </c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  <c r="NF106" s="47"/>
      <c r="NG106" s="47"/>
      <c r="NH106" s="47"/>
      <c r="NI106" s="47"/>
      <c r="NJ106" s="47"/>
      <c r="NK106" s="47"/>
      <c r="NL106" s="47"/>
      <c r="NM106" s="47"/>
      <c r="NN106" s="47"/>
      <c r="NO106" s="47"/>
      <c r="NP106" s="47"/>
      <c r="NQ106" s="47"/>
      <c r="NR106" s="47"/>
      <c r="NS106" s="47"/>
      <c r="NT106" s="47"/>
      <c r="NU106" s="47"/>
      <c r="NV106" s="47"/>
      <c r="NW106" s="47"/>
      <c r="NX106" s="47"/>
      <c r="NY106" s="47"/>
      <c r="NZ106" s="47"/>
      <c r="OA106" s="47"/>
      <c r="OB106" s="47"/>
      <c r="OC106" s="47"/>
      <c r="OD106" s="47"/>
      <c r="OE106" s="47"/>
      <c r="OF106" s="47"/>
      <c r="OG106" s="47"/>
      <c r="OH106" s="47"/>
      <c r="OI106" s="47"/>
      <c r="OJ106" s="47"/>
      <c r="OK106" s="47"/>
      <c r="OL106" s="47"/>
      <c r="OM106" s="47"/>
      <c r="ON106" s="47"/>
      <c r="OO106" s="47"/>
      <c r="OP106" s="47"/>
      <c r="OQ106" s="47"/>
      <c r="OR106" s="47"/>
      <c r="OS106" s="47"/>
      <c r="OT106" s="47"/>
      <c r="OU106" s="47"/>
      <c r="OV106" s="47"/>
      <c r="OW106" s="47"/>
      <c r="OX106" s="47"/>
      <c r="OY106" s="47"/>
      <c r="OZ106" s="47"/>
      <c r="PA106" s="47"/>
      <c r="PB106" s="47"/>
      <c r="PC106" s="47"/>
      <c r="PD106" s="47"/>
      <c r="PE106" s="47"/>
      <c r="PF106" s="47"/>
      <c r="PG106" s="47"/>
      <c r="PH106" s="47"/>
      <c r="PI106" s="47"/>
      <c r="PJ106" s="47"/>
      <c r="PK106" s="47"/>
      <c r="PL106" s="47"/>
      <c r="PM106" s="47"/>
      <c r="PN106" s="47"/>
      <c r="PO106" s="47"/>
      <c r="PP106" s="47"/>
      <c r="PQ106" s="47"/>
      <c r="PR106" s="47"/>
      <c r="PS106" s="47"/>
      <c r="PT106" s="47"/>
      <c r="PU106" s="47"/>
      <c r="PV106" s="47"/>
      <c r="PW106" s="47"/>
      <c r="PX106" s="47"/>
      <c r="PY106" s="47"/>
      <c r="PZ106" s="47"/>
      <c r="QA106" s="47"/>
      <c r="QB106" s="47"/>
      <c r="QC106" s="47"/>
      <c r="QD106" s="47"/>
      <c r="QE106" s="47"/>
      <c r="QF106" s="47"/>
      <c r="QG106" s="47"/>
      <c r="QH106" s="47"/>
      <c r="QI106" s="47"/>
      <c r="QJ106" s="47"/>
      <c r="QK106" s="47"/>
      <c r="QL106" s="47"/>
      <c r="QM106" s="47"/>
      <c r="QN106" s="47"/>
      <c r="QO106" s="47"/>
      <c r="QP106" s="47"/>
      <c r="QQ106" s="47"/>
      <c r="QR106" s="47"/>
      <c r="QS106" s="47"/>
      <c r="QT106" s="47"/>
      <c r="QU106" s="47"/>
      <c r="QV106" s="47"/>
      <c r="QW106" s="47"/>
      <c r="QX106" s="47"/>
      <c r="QY106" s="47"/>
      <c r="QZ106" s="47"/>
      <c r="RA106" s="47"/>
      <c r="RB106" s="47"/>
      <c r="RC106" s="47"/>
      <c r="RD106" s="47"/>
      <c r="RE106" s="47"/>
      <c r="RF106" s="47"/>
      <c r="RG106" s="47"/>
      <c r="RH106" s="47"/>
      <c r="RI106" s="47"/>
      <c r="RJ106" s="47"/>
      <c r="RK106" s="47"/>
      <c r="RL106" s="47"/>
      <c r="RM106" s="47"/>
      <c r="RN106" s="47"/>
      <c r="RO106" s="47"/>
      <c r="RP106" s="47"/>
      <c r="RQ106" s="47"/>
      <c r="RR106" s="47"/>
      <c r="RS106" s="47"/>
      <c r="RT106" s="47"/>
      <c r="RU106" s="47"/>
      <c r="RV106" s="47"/>
      <c r="RW106" s="47"/>
      <c r="RX106" s="47"/>
      <c r="RY106" s="47"/>
      <c r="RZ106" s="47"/>
      <c r="SA106" s="47"/>
      <c r="SB106" s="47"/>
      <c r="SC106" s="47"/>
      <c r="SD106" s="47"/>
      <c r="SE106" s="47"/>
      <c r="SF106" s="47"/>
      <c r="SG106" s="47"/>
      <c r="SH106" s="47"/>
      <c r="SI106" s="47"/>
      <c r="SJ106" s="47"/>
      <c r="SK106" s="47"/>
      <c r="SL106" s="47"/>
      <c r="SM106" s="47"/>
      <c r="SN106" s="47"/>
      <c r="SO106" s="47"/>
      <c r="SP106" s="47"/>
      <c r="SQ106" s="47"/>
      <c r="SR106" s="47"/>
      <c r="SS106" s="47"/>
      <c r="ST106" s="47"/>
      <c r="SU106" s="47"/>
      <c r="SV106" s="47"/>
      <c r="SW106" s="47"/>
      <c r="SX106" s="47"/>
      <c r="SY106" s="47"/>
      <c r="SZ106" s="47"/>
      <c r="TA106" s="47"/>
      <c r="TB106" s="47"/>
      <c r="TC106" s="47"/>
      <c r="TD106" s="47"/>
      <c r="TE106" s="47"/>
      <c r="TF106" s="47"/>
      <c r="TG106" s="47"/>
      <c r="TH106" s="47"/>
      <c r="TI106" s="47"/>
      <c r="TJ106" s="47"/>
      <c r="TK106" s="47"/>
      <c r="TL106" s="47"/>
      <c r="TM106" s="47"/>
      <c r="TN106" s="47"/>
      <c r="TO106" s="47"/>
      <c r="TP106" s="47"/>
      <c r="TQ106" s="47"/>
      <c r="TR106" s="47"/>
      <c r="TS106" s="47"/>
      <c r="TT106" s="47"/>
      <c r="TU106" s="47"/>
      <c r="TV106" s="47"/>
      <c r="TW106" s="47"/>
      <c r="TX106" s="47"/>
      <c r="TY106" s="47"/>
      <c r="TZ106" s="47"/>
      <c r="UA106" s="47"/>
      <c r="UB106" s="47"/>
      <c r="UC106" s="47"/>
      <c r="UD106" s="47"/>
      <c r="UE106" s="47"/>
      <c r="UF106" s="47"/>
      <c r="UG106" s="47"/>
      <c r="UH106" s="47"/>
      <c r="UI106" s="47"/>
      <c r="UJ106" s="47"/>
      <c r="UK106" s="47"/>
      <c r="UL106" s="47"/>
      <c r="UM106" s="47"/>
      <c r="UN106" s="47"/>
      <c r="UO106" s="47"/>
      <c r="UP106" s="47"/>
      <c r="UQ106" s="47"/>
      <c r="UR106" s="47"/>
      <c r="US106" s="47"/>
      <c r="UT106" s="47"/>
      <c r="UU106" s="47"/>
      <c r="UV106" s="47"/>
      <c r="UW106" s="47"/>
      <c r="UX106" s="47"/>
      <c r="UY106" s="47"/>
      <c r="UZ106" s="47"/>
      <c r="VA106" s="47"/>
      <c r="VB106" s="47"/>
      <c r="VC106" s="47"/>
      <c r="VD106" s="47"/>
      <c r="VE106" s="47"/>
      <c r="VF106" s="47"/>
      <c r="VG106" s="47"/>
      <c r="VH106" s="47"/>
      <c r="VI106" s="47"/>
      <c r="VJ106" s="47"/>
      <c r="VK106" s="47"/>
      <c r="VL106" s="47"/>
      <c r="VM106" s="47"/>
      <c r="VN106" s="47"/>
      <c r="VO106" s="47"/>
      <c r="VP106" s="47"/>
      <c r="VQ106" s="47"/>
      <c r="VR106" s="47"/>
      <c r="VS106" s="47"/>
      <c r="VT106" s="47"/>
      <c r="VU106" s="47"/>
      <c r="VV106" s="47"/>
      <c r="VW106" s="47"/>
      <c r="VX106" s="47"/>
      <c r="VY106" s="47"/>
      <c r="VZ106" s="47"/>
      <c r="WA106" s="47"/>
      <c r="WB106" s="47"/>
      <c r="WC106" s="47"/>
      <c r="WD106" s="47"/>
      <c r="WE106" s="47"/>
      <c r="WF106" s="47"/>
      <c r="WG106" s="47"/>
      <c r="WH106" s="47"/>
      <c r="WI106" s="47"/>
      <c r="WJ106" s="47"/>
      <c r="WK106" s="47"/>
      <c r="WL106" s="47"/>
      <c r="WM106" s="47"/>
      <c r="WN106" s="47"/>
      <c r="WO106" s="47"/>
      <c r="WP106" s="47"/>
      <c r="WQ106" s="47"/>
      <c r="WR106" s="47"/>
      <c r="WS106" s="47"/>
      <c r="WT106" s="47"/>
      <c r="WU106" s="47"/>
      <c r="WV106" s="47"/>
      <c r="WW106" s="47"/>
      <c r="WX106" s="47"/>
      <c r="WY106" s="47"/>
      <c r="WZ106" s="47"/>
      <c r="XA106" s="47"/>
      <c r="XB106" s="47"/>
      <c r="XC106" s="47"/>
      <c r="XD106" s="47"/>
      <c r="XE106" s="47"/>
      <c r="XF106" s="47"/>
      <c r="XG106" s="47"/>
      <c r="XH106" s="47"/>
      <c r="XI106" s="47"/>
      <c r="XJ106" s="47"/>
      <c r="XK106" s="47"/>
      <c r="XL106" s="47"/>
      <c r="XM106" s="47"/>
      <c r="XN106" s="47"/>
      <c r="XO106" s="47"/>
      <c r="XP106" s="47"/>
      <c r="XQ106" s="47"/>
      <c r="XR106" s="47"/>
      <c r="XS106" s="47"/>
      <c r="XT106" s="47"/>
      <c r="XU106" s="47"/>
      <c r="XV106" s="47"/>
      <c r="XW106" s="47"/>
      <c r="XX106" s="47"/>
      <c r="XY106" s="47"/>
      <c r="XZ106" s="47"/>
      <c r="YA106" s="47"/>
      <c r="YB106" s="47"/>
      <c r="YC106" s="47"/>
      <c r="YD106" s="47"/>
      <c r="YE106" s="47"/>
      <c r="YF106" s="47"/>
      <c r="YG106" s="47"/>
      <c r="YH106" s="47"/>
      <c r="YI106" s="47"/>
      <c r="YJ106" s="47"/>
      <c r="YK106" s="47"/>
      <c r="YL106" s="47"/>
      <c r="YM106" s="47"/>
      <c r="YN106" s="47"/>
      <c r="YO106" s="47"/>
      <c r="YP106" s="47"/>
      <c r="YQ106" s="47"/>
      <c r="YR106" s="47"/>
      <c r="YS106" s="47"/>
      <c r="YT106" s="47"/>
      <c r="YU106" s="47"/>
      <c r="YV106" s="47"/>
      <c r="YW106" s="47"/>
      <c r="YX106" s="47"/>
      <c r="YY106" s="47"/>
      <c r="YZ106" s="47"/>
      <c r="ZA106" s="47"/>
      <c r="ZB106" s="47"/>
      <c r="ZC106" s="47"/>
      <c r="ZD106" s="47"/>
      <c r="ZE106" s="47"/>
      <c r="ZF106" s="47"/>
      <c r="ZG106" s="47"/>
      <c r="ZH106" s="47"/>
      <c r="ZI106" s="47"/>
      <c r="ZJ106" s="47"/>
      <c r="ZK106" s="47"/>
      <c r="ZL106" s="47"/>
      <c r="ZM106" s="47"/>
      <c r="ZN106" s="47"/>
      <c r="ZO106" s="47"/>
      <c r="ZP106" s="47"/>
      <c r="ZQ106" s="47"/>
      <c r="ZR106" s="47"/>
      <c r="ZS106" s="47"/>
      <c r="ZT106" s="47"/>
      <c r="ZU106" s="47"/>
      <c r="ZV106" s="47"/>
      <c r="ZW106" s="47"/>
      <c r="ZX106" s="47"/>
      <c r="ZY106" s="47"/>
      <c r="ZZ106" s="47"/>
      <c r="AAA106" s="47"/>
      <c r="AAB106" s="47"/>
      <c r="AAC106" s="47"/>
      <c r="AAD106" s="47"/>
      <c r="AAE106" s="47"/>
      <c r="AAF106" s="47"/>
      <c r="AAG106" s="47"/>
      <c r="AAH106" s="47"/>
      <c r="AAI106" s="47"/>
      <c r="AAJ106" s="47"/>
      <c r="AAK106" s="47"/>
      <c r="AAL106" s="47"/>
      <c r="AAM106" s="47"/>
      <c r="AAN106" s="47"/>
      <c r="AAO106" s="47"/>
      <c r="AAP106" s="47"/>
      <c r="AAQ106" s="47"/>
      <c r="AAR106" s="47"/>
      <c r="AAS106" s="47"/>
      <c r="AAT106" s="47"/>
      <c r="AAU106" s="47"/>
      <c r="AAV106" s="47"/>
      <c r="AAW106" s="47"/>
      <c r="AAX106" s="47"/>
      <c r="AAY106" s="47"/>
      <c r="AAZ106" s="47"/>
      <c r="ABA106" s="47"/>
      <c r="ABB106" s="47"/>
      <c r="ABC106" s="47"/>
      <c r="ABD106" s="47"/>
      <c r="ABE106" s="47"/>
      <c r="ABF106" s="47"/>
      <c r="ABG106" s="47"/>
      <c r="ABH106" s="47"/>
      <c r="ABI106" s="47"/>
      <c r="ABJ106" s="47"/>
      <c r="ABK106" s="47"/>
      <c r="ABL106" s="47"/>
      <c r="ABM106" s="47"/>
      <c r="ABN106" s="47"/>
      <c r="ABO106" s="47"/>
      <c r="ABP106" s="47"/>
      <c r="ABQ106" s="47"/>
      <c r="ABR106" s="47"/>
      <c r="ABS106" s="47"/>
      <c r="ABT106" s="47"/>
      <c r="ABU106" s="47"/>
      <c r="ABV106" s="47"/>
      <c r="ABW106" s="47"/>
      <c r="ABX106" s="47"/>
      <c r="ABY106" s="47"/>
      <c r="ABZ106" s="47"/>
      <c r="ACA106" s="47"/>
      <c r="ACB106" s="47"/>
      <c r="ACC106" s="47"/>
      <c r="ACD106" s="47"/>
      <c r="ACE106" s="47"/>
      <c r="ACF106" s="47"/>
      <c r="ACG106" s="47"/>
      <c r="ACH106" s="47"/>
      <c r="ACI106" s="47"/>
      <c r="ACJ106" s="47"/>
      <c r="ACK106" s="47"/>
      <c r="ACL106" s="47"/>
      <c r="ACM106" s="47"/>
      <c r="ACN106" s="47"/>
      <c r="ACO106" s="47"/>
      <c r="ACP106" s="47"/>
      <c r="ACQ106" s="47"/>
      <c r="ACR106" s="47"/>
      <c r="ACS106" s="47"/>
      <c r="ACT106" s="47"/>
      <c r="ACU106" s="47"/>
      <c r="ACV106" s="47"/>
      <c r="ACW106" s="47"/>
      <c r="ACX106" s="47"/>
      <c r="ACY106" s="47"/>
      <c r="ACZ106" s="47"/>
      <c r="ADA106" s="47"/>
      <c r="ADB106" s="47"/>
      <c r="ADC106" s="47"/>
      <c r="ADD106" s="47"/>
      <c r="ADE106" s="47"/>
      <c r="ADF106" s="47"/>
      <c r="ADG106" s="47"/>
      <c r="ADH106" s="47"/>
      <c r="ADI106" s="47"/>
      <c r="ADJ106" s="47"/>
      <c r="ADK106" s="47"/>
      <c r="ADL106" s="47"/>
      <c r="ADM106" s="47"/>
      <c r="ADN106" s="47"/>
      <c r="ADO106" s="47"/>
      <c r="ADP106" s="47"/>
      <c r="ADQ106" s="47"/>
      <c r="ADR106" s="47"/>
      <c r="ADS106" s="47"/>
      <c r="ADT106" s="47"/>
      <c r="ADU106" s="47"/>
      <c r="ADV106" s="47"/>
      <c r="ADW106" s="47"/>
      <c r="ADX106" s="47"/>
      <c r="ADY106" s="47"/>
      <c r="ADZ106" s="47"/>
      <c r="AEA106" s="47"/>
      <c r="AEB106" s="47"/>
      <c r="AEC106" s="47"/>
      <c r="AED106" s="47"/>
      <c r="AEE106" s="47"/>
      <c r="AEF106" s="47"/>
      <c r="AEG106" s="47"/>
      <c r="AEH106" s="47"/>
      <c r="AEI106" s="47"/>
      <c r="AEJ106" s="47"/>
      <c r="AEK106" s="47"/>
      <c r="AEL106" s="47"/>
      <c r="AEM106" s="47"/>
      <c r="AEN106" s="47"/>
      <c r="AEO106" s="47"/>
      <c r="AEP106" s="47"/>
      <c r="AEQ106" s="47"/>
      <c r="AER106" s="47"/>
      <c r="AES106" s="47"/>
      <c r="AET106" s="47"/>
      <c r="AEU106" s="47"/>
      <c r="AEV106" s="47"/>
      <c r="AEW106" s="47"/>
      <c r="AEX106" s="47"/>
      <c r="AEY106" s="47"/>
      <c r="AEZ106" s="47"/>
      <c r="AFA106" s="47"/>
      <c r="AFB106" s="47"/>
      <c r="AFC106" s="47"/>
      <c r="AFD106" s="47"/>
      <c r="AFE106" s="47"/>
      <c r="AFF106" s="47"/>
      <c r="AFG106" s="47"/>
      <c r="AFH106" s="47"/>
      <c r="AFI106" s="47"/>
      <c r="AFJ106" s="47"/>
      <c r="AFK106" s="47"/>
      <c r="AFL106" s="47"/>
      <c r="AFM106" s="47"/>
      <c r="AFN106" s="47"/>
      <c r="AFO106" s="47"/>
      <c r="AFP106" s="47"/>
      <c r="AFQ106" s="47"/>
      <c r="AFR106" s="47"/>
      <c r="AFS106" s="47"/>
      <c r="AFT106" s="47"/>
      <c r="AFU106" s="47"/>
      <c r="AFV106" s="47"/>
      <c r="AFW106" s="47"/>
      <c r="AFX106" s="47"/>
      <c r="AFY106" s="47"/>
      <c r="AFZ106" s="47"/>
      <c r="AGA106" s="47"/>
      <c r="AGB106" s="47"/>
      <c r="AGC106" s="47"/>
      <c r="AGD106" s="47"/>
      <c r="AGE106" s="47"/>
      <c r="AGF106" s="47"/>
      <c r="AGG106" s="47"/>
      <c r="AGH106" s="47"/>
      <c r="AGI106" s="47"/>
      <c r="AGJ106" s="47"/>
      <c r="AGK106" s="47"/>
      <c r="AGL106" s="47"/>
      <c r="AGM106" s="47"/>
      <c r="AGN106" s="47"/>
      <c r="AGO106" s="47"/>
      <c r="AGP106" s="47"/>
      <c r="AGQ106" s="47"/>
      <c r="AGR106" s="47"/>
      <c r="AGS106" s="47"/>
      <c r="AGT106" s="47"/>
      <c r="AGU106" s="47"/>
      <c r="AGV106" s="47"/>
      <c r="AGW106" s="47"/>
      <c r="AGX106" s="47"/>
      <c r="AGY106" s="47"/>
      <c r="AGZ106" s="47"/>
      <c r="AHA106" s="47"/>
      <c r="AHB106" s="47"/>
      <c r="AHC106" s="47"/>
      <c r="AHD106" s="47"/>
      <c r="AHE106" s="47"/>
      <c r="AHF106" s="47"/>
      <c r="AHG106" s="47"/>
      <c r="AHH106" s="47"/>
      <c r="AHI106" s="47"/>
      <c r="AHJ106" s="47"/>
      <c r="AHK106" s="47"/>
      <c r="AHL106" s="47"/>
      <c r="AHM106" s="47"/>
      <c r="AHN106" s="47"/>
      <c r="AHO106" s="47"/>
      <c r="AHP106" s="47"/>
      <c r="AHQ106" s="47"/>
      <c r="AHR106" s="47"/>
      <c r="AHS106" s="47"/>
      <c r="AHT106" s="47"/>
      <c r="AHU106" s="47"/>
      <c r="AHV106" s="47"/>
      <c r="AHW106" s="47"/>
      <c r="AHX106" s="47"/>
      <c r="AHY106" s="47"/>
      <c r="AHZ106" s="47"/>
      <c r="AIA106" s="47"/>
      <c r="AIB106" s="47"/>
      <c r="AIC106" s="47"/>
      <c r="AID106" s="47"/>
      <c r="AIE106" s="47"/>
      <c r="AIF106" s="47"/>
      <c r="AIG106" s="47"/>
      <c r="AIH106" s="47"/>
      <c r="AII106" s="47"/>
      <c r="AIJ106" s="47"/>
      <c r="AIK106" s="47"/>
      <c r="AIL106" s="47"/>
      <c r="AIM106" s="47"/>
      <c r="AIN106" s="47"/>
      <c r="AIO106" s="47"/>
      <c r="AIP106" s="47"/>
      <c r="AIQ106" s="47"/>
      <c r="AIR106" s="47"/>
      <c r="AIS106" s="47"/>
      <c r="AIT106" s="47"/>
      <c r="AIU106" s="47"/>
      <c r="AIV106" s="47"/>
      <c r="AIW106" s="47"/>
      <c r="AIX106" s="47"/>
      <c r="AIY106" s="47"/>
      <c r="AIZ106" s="47"/>
      <c r="AJA106" s="47"/>
      <c r="AJB106" s="47"/>
      <c r="AJC106" s="47"/>
      <c r="AJD106" s="47"/>
      <c r="AJE106" s="47"/>
      <c r="AJF106" s="47"/>
      <c r="AJG106" s="47"/>
      <c r="AJH106" s="47"/>
      <c r="AJI106" s="47"/>
      <c r="AJJ106" s="47"/>
      <c r="AJK106" s="47"/>
      <c r="AJL106" s="47"/>
      <c r="AJM106" s="47"/>
      <c r="AJN106" s="47"/>
      <c r="AJO106" s="47"/>
      <c r="AJP106" s="47"/>
      <c r="AJQ106" s="47"/>
      <c r="AJR106" s="47"/>
      <c r="AJS106" s="47"/>
      <c r="AJT106" s="47"/>
      <c r="AJU106" s="47"/>
      <c r="AJV106" s="47"/>
      <c r="AJW106" s="47"/>
      <c r="AJX106" s="47"/>
      <c r="AJY106" s="47"/>
      <c r="AJZ106" s="47"/>
      <c r="AKA106" s="47"/>
      <c r="AKB106" s="47"/>
      <c r="AKC106" s="47"/>
      <c r="AKD106" s="47"/>
      <c r="AKE106" s="47"/>
      <c r="AKF106" s="47"/>
      <c r="AKG106" s="47"/>
      <c r="AKH106" s="47"/>
      <c r="AKI106" s="47"/>
      <c r="AKJ106" s="47"/>
      <c r="AKK106" s="47"/>
      <c r="AKL106" s="47"/>
      <c r="AKM106" s="47"/>
      <c r="AKN106" s="47"/>
      <c r="AKO106" s="47"/>
      <c r="AKP106" s="47"/>
      <c r="AKQ106" s="47"/>
      <c r="AKR106" s="47"/>
      <c r="AKS106" s="47"/>
      <c r="AKT106" s="47"/>
      <c r="AKU106" s="47"/>
      <c r="AKV106" s="47"/>
      <c r="AKW106" s="47"/>
      <c r="AKX106" s="47"/>
      <c r="AKY106" s="47"/>
      <c r="AKZ106" s="47"/>
      <c r="ALA106" s="47"/>
      <c r="ALB106" s="47"/>
      <c r="ALC106" s="47"/>
      <c r="ALD106" s="47"/>
      <c r="ALE106" s="47"/>
      <c r="ALF106" s="47"/>
      <c r="ALG106" s="47"/>
      <c r="ALH106" s="47"/>
      <c r="ALI106" s="47"/>
      <c r="ALJ106" s="47"/>
      <c r="ALK106" s="47"/>
      <c r="ALL106" s="47"/>
      <c r="ALM106" s="47"/>
      <c r="ALN106" s="47"/>
      <c r="ALO106" s="47"/>
      <c r="ALP106" s="47"/>
      <c r="ALQ106" s="47"/>
      <c r="ALR106" s="47"/>
      <c r="ALS106" s="47"/>
      <c r="ALT106" s="47"/>
      <c r="ALU106" s="47"/>
      <c r="ALV106" s="47"/>
      <c r="ALW106" s="47"/>
      <c r="ALX106" s="47"/>
      <c r="ALY106" s="47"/>
      <c r="ALZ106" s="47"/>
      <c r="AMA106" s="47"/>
      <c r="AMB106" s="47"/>
      <c r="AMC106" s="47"/>
      <c r="AMD106" s="47"/>
      <c r="AME106" s="47"/>
      <c r="AMF106" s="47"/>
      <c r="AMG106" s="47"/>
      <c r="AMH106" s="47"/>
      <c r="AMI106" s="47"/>
      <c r="AMJ106" s="47"/>
    </row>
    <row r="107" spans="1:1024" s="48" customFormat="1" ht="49.5" customHeight="1" x14ac:dyDescent="0.3">
      <c r="A107" s="9" t="s">
        <v>440</v>
      </c>
      <c r="B107" s="25" t="s">
        <v>441</v>
      </c>
      <c r="C107" s="9" t="s">
        <v>442</v>
      </c>
      <c r="D107" s="22" t="s">
        <v>443</v>
      </c>
      <c r="E107" s="22" t="s">
        <v>40</v>
      </c>
      <c r="F107" s="22" t="s">
        <v>444</v>
      </c>
      <c r="G107" s="22">
        <v>9547763393</v>
      </c>
      <c r="H107" s="22" t="s">
        <v>30</v>
      </c>
      <c r="I107" s="47">
        <v>8.1999999999999993</v>
      </c>
      <c r="J107" s="47">
        <f t="shared" si="3"/>
        <v>82</v>
      </c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47"/>
      <c r="MJ107" s="47"/>
      <c r="MK107" s="47"/>
      <c r="ML107" s="47"/>
      <c r="MM107" s="47"/>
      <c r="MN107" s="47"/>
      <c r="MO107" s="47"/>
      <c r="MP107" s="47"/>
      <c r="MQ107" s="47"/>
      <c r="MR107" s="47"/>
      <c r="MS107" s="47"/>
      <c r="MT107" s="47"/>
      <c r="MU107" s="47"/>
      <c r="MV107" s="47"/>
      <c r="MW107" s="47"/>
      <c r="MX107" s="47"/>
      <c r="MY107" s="47"/>
      <c r="MZ107" s="47"/>
      <c r="NA107" s="47"/>
      <c r="NB107" s="47"/>
      <c r="NC107" s="47"/>
      <c r="ND107" s="47"/>
      <c r="NE107" s="47"/>
      <c r="NF107" s="47"/>
      <c r="NG107" s="47"/>
      <c r="NH107" s="47"/>
      <c r="NI107" s="47"/>
      <c r="NJ107" s="47"/>
      <c r="NK107" s="47"/>
      <c r="NL107" s="47"/>
      <c r="NM107" s="47"/>
      <c r="NN107" s="47"/>
      <c r="NO107" s="47"/>
      <c r="NP107" s="47"/>
      <c r="NQ107" s="47"/>
      <c r="NR107" s="47"/>
      <c r="NS107" s="47"/>
      <c r="NT107" s="47"/>
      <c r="NU107" s="47"/>
      <c r="NV107" s="47"/>
      <c r="NW107" s="47"/>
      <c r="NX107" s="47"/>
      <c r="NY107" s="47"/>
      <c r="NZ107" s="47"/>
      <c r="OA107" s="47"/>
      <c r="OB107" s="47"/>
      <c r="OC107" s="47"/>
      <c r="OD107" s="47"/>
      <c r="OE107" s="47"/>
      <c r="OF107" s="47"/>
      <c r="OG107" s="47"/>
      <c r="OH107" s="47"/>
      <c r="OI107" s="47"/>
      <c r="OJ107" s="47"/>
      <c r="OK107" s="47"/>
      <c r="OL107" s="47"/>
      <c r="OM107" s="47"/>
      <c r="ON107" s="47"/>
      <c r="OO107" s="47"/>
      <c r="OP107" s="47"/>
      <c r="OQ107" s="47"/>
      <c r="OR107" s="47"/>
      <c r="OS107" s="47"/>
      <c r="OT107" s="47"/>
      <c r="OU107" s="47"/>
      <c r="OV107" s="47"/>
      <c r="OW107" s="47"/>
      <c r="OX107" s="47"/>
      <c r="OY107" s="47"/>
      <c r="OZ107" s="47"/>
      <c r="PA107" s="47"/>
      <c r="PB107" s="47"/>
      <c r="PC107" s="47"/>
      <c r="PD107" s="47"/>
      <c r="PE107" s="47"/>
      <c r="PF107" s="47"/>
      <c r="PG107" s="47"/>
      <c r="PH107" s="47"/>
      <c r="PI107" s="47"/>
      <c r="PJ107" s="47"/>
      <c r="PK107" s="47"/>
      <c r="PL107" s="47"/>
      <c r="PM107" s="47"/>
      <c r="PN107" s="47"/>
      <c r="PO107" s="47"/>
      <c r="PP107" s="47"/>
      <c r="PQ107" s="47"/>
      <c r="PR107" s="47"/>
      <c r="PS107" s="47"/>
      <c r="PT107" s="47"/>
      <c r="PU107" s="47"/>
      <c r="PV107" s="47"/>
      <c r="PW107" s="47"/>
      <c r="PX107" s="47"/>
      <c r="PY107" s="47"/>
      <c r="PZ107" s="47"/>
      <c r="QA107" s="47"/>
      <c r="QB107" s="47"/>
      <c r="QC107" s="47"/>
      <c r="QD107" s="47"/>
      <c r="QE107" s="47"/>
      <c r="QF107" s="47"/>
      <c r="QG107" s="47"/>
      <c r="QH107" s="47"/>
      <c r="QI107" s="47"/>
      <c r="QJ107" s="47"/>
      <c r="QK107" s="47"/>
      <c r="QL107" s="47"/>
      <c r="QM107" s="47"/>
      <c r="QN107" s="47"/>
      <c r="QO107" s="47"/>
      <c r="QP107" s="47"/>
      <c r="QQ107" s="47"/>
      <c r="QR107" s="47"/>
      <c r="QS107" s="47"/>
      <c r="QT107" s="47"/>
      <c r="QU107" s="47"/>
      <c r="QV107" s="47"/>
      <c r="QW107" s="47"/>
      <c r="QX107" s="47"/>
      <c r="QY107" s="47"/>
      <c r="QZ107" s="47"/>
      <c r="RA107" s="47"/>
      <c r="RB107" s="47"/>
      <c r="RC107" s="47"/>
      <c r="RD107" s="47"/>
      <c r="RE107" s="47"/>
      <c r="RF107" s="47"/>
      <c r="RG107" s="47"/>
      <c r="RH107" s="47"/>
      <c r="RI107" s="47"/>
      <c r="RJ107" s="47"/>
      <c r="RK107" s="47"/>
      <c r="RL107" s="47"/>
      <c r="RM107" s="47"/>
      <c r="RN107" s="47"/>
      <c r="RO107" s="47"/>
      <c r="RP107" s="47"/>
      <c r="RQ107" s="47"/>
      <c r="RR107" s="47"/>
      <c r="RS107" s="47"/>
      <c r="RT107" s="47"/>
      <c r="RU107" s="47"/>
      <c r="RV107" s="47"/>
      <c r="RW107" s="47"/>
      <c r="RX107" s="47"/>
      <c r="RY107" s="47"/>
      <c r="RZ107" s="47"/>
      <c r="SA107" s="47"/>
      <c r="SB107" s="47"/>
      <c r="SC107" s="47"/>
      <c r="SD107" s="47"/>
      <c r="SE107" s="47"/>
      <c r="SF107" s="47"/>
      <c r="SG107" s="47"/>
      <c r="SH107" s="47"/>
      <c r="SI107" s="47"/>
      <c r="SJ107" s="47"/>
      <c r="SK107" s="47"/>
      <c r="SL107" s="47"/>
      <c r="SM107" s="47"/>
      <c r="SN107" s="47"/>
      <c r="SO107" s="47"/>
      <c r="SP107" s="47"/>
      <c r="SQ107" s="47"/>
      <c r="SR107" s="47"/>
      <c r="SS107" s="47"/>
      <c r="ST107" s="47"/>
      <c r="SU107" s="47"/>
      <c r="SV107" s="47"/>
      <c r="SW107" s="47"/>
      <c r="SX107" s="47"/>
      <c r="SY107" s="47"/>
      <c r="SZ107" s="47"/>
      <c r="TA107" s="47"/>
      <c r="TB107" s="47"/>
      <c r="TC107" s="47"/>
      <c r="TD107" s="47"/>
      <c r="TE107" s="47"/>
      <c r="TF107" s="47"/>
      <c r="TG107" s="47"/>
      <c r="TH107" s="47"/>
      <c r="TI107" s="47"/>
      <c r="TJ107" s="47"/>
      <c r="TK107" s="47"/>
      <c r="TL107" s="47"/>
      <c r="TM107" s="47"/>
      <c r="TN107" s="47"/>
      <c r="TO107" s="47"/>
      <c r="TP107" s="47"/>
      <c r="TQ107" s="47"/>
      <c r="TR107" s="47"/>
      <c r="TS107" s="47"/>
      <c r="TT107" s="47"/>
      <c r="TU107" s="47"/>
      <c r="TV107" s="47"/>
      <c r="TW107" s="47"/>
      <c r="TX107" s="47"/>
      <c r="TY107" s="47"/>
      <c r="TZ107" s="47"/>
      <c r="UA107" s="47"/>
      <c r="UB107" s="47"/>
      <c r="UC107" s="47"/>
      <c r="UD107" s="47"/>
      <c r="UE107" s="47"/>
      <c r="UF107" s="47"/>
      <c r="UG107" s="47"/>
      <c r="UH107" s="47"/>
      <c r="UI107" s="47"/>
      <c r="UJ107" s="47"/>
      <c r="UK107" s="47"/>
      <c r="UL107" s="47"/>
      <c r="UM107" s="47"/>
      <c r="UN107" s="47"/>
      <c r="UO107" s="47"/>
      <c r="UP107" s="47"/>
      <c r="UQ107" s="47"/>
      <c r="UR107" s="47"/>
      <c r="US107" s="47"/>
      <c r="UT107" s="47"/>
      <c r="UU107" s="47"/>
      <c r="UV107" s="47"/>
      <c r="UW107" s="47"/>
      <c r="UX107" s="47"/>
      <c r="UY107" s="47"/>
      <c r="UZ107" s="47"/>
      <c r="VA107" s="47"/>
      <c r="VB107" s="47"/>
      <c r="VC107" s="47"/>
      <c r="VD107" s="47"/>
      <c r="VE107" s="47"/>
      <c r="VF107" s="47"/>
      <c r="VG107" s="47"/>
      <c r="VH107" s="47"/>
      <c r="VI107" s="47"/>
      <c r="VJ107" s="47"/>
      <c r="VK107" s="47"/>
      <c r="VL107" s="47"/>
      <c r="VM107" s="47"/>
      <c r="VN107" s="47"/>
      <c r="VO107" s="47"/>
      <c r="VP107" s="47"/>
      <c r="VQ107" s="47"/>
      <c r="VR107" s="47"/>
      <c r="VS107" s="47"/>
      <c r="VT107" s="47"/>
      <c r="VU107" s="47"/>
      <c r="VV107" s="47"/>
      <c r="VW107" s="47"/>
      <c r="VX107" s="47"/>
      <c r="VY107" s="47"/>
      <c r="VZ107" s="47"/>
      <c r="WA107" s="47"/>
      <c r="WB107" s="47"/>
      <c r="WC107" s="47"/>
      <c r="WD107" s="47"/>
      <c r="WE107" s="47"/>
      <c r="WF107" s="47"/>
      <c r="WG107" s="47"/>
      <c r="WH107" s="47"/>
      <c r="WI107" s="47"/>
      <c r="WJ107" s="47"/>
      <c r="WK107" s="47"/>
      <c r="WL107" s="47"/>
      <c r="WM107" s="47"/>
      <c r="WN107" s="47"/>
      <c r="WO107" s="47"/>
      <c r="WP107" s="47"/>
      <c r="WQ107" s="47"/>
      <c r="WR107" s="47"/>
      <c r="WS107" s="47"/>
      <c r="WT107" s="47"/>
      <c r="WU107" s="47"/>
      <c r="WV107" s="47"/>
      <c r="WW107" s="47"/>
      <c r="WX107" s="47"/>
      <c r="WY107" s="47"/>
      <c r="WZ107" s="47"/>
      <c r="XA107" s="47"/>
      <c r="XB107" s="47"/>
      <c r="XC107" s="47"/>
      <c r="XD107" s="47"/>
      <c r="XE107" s="47"/>
      <c r="XF107" s="47"/>
      <c r="XG107" s="47"/>
      <c r="XH107" s="47"/>
      <c r="XI107" s="47"/>
      <c r="XJ107" s="47"/>
      <c r="XK107" s="47"/>
      <c r="XL107" s="47"/>
      <c r="XM107" s="47"/>
      <c r="XN107" s="47"/>
      <c r="XO107" s="47"/>
      <c r="XP107" s="47"/>
      <c r="XQ107" s="47"/>
      <c r="XR107" s="47"/>
      <c r="XS107" s="47"/>
      <c r="XT107" s="47"/>
      <c r="XU107" s="47"/>
      <c r="XV107" s="47"/>
      <c r="XW107" s="47"/>
      <c r="XX107" s="47"/>
      <c r="XY107" s="47"/>
      <c r="XZ107" s="47"/>
      <c r="YA107" s="47"/>
      <c r="YB107" s="47"/>
      <c r="YC107" s="47"/>
      <c r="YD107" s="47"/>
      <c r="YE107" s="47"/>
      <c r="YF107" s="47"/>
      <c r="YG107" s="47"/>
      <c r="YH107" s="47"/>
      <c r="YI107" s="47"/>
      <c r="YJ107" s="47"/>
      <c r="YK107" s="47"/>
      <c r="YL107" s="47"/>
      <c r="YM107" s="47"/>
      <c r="YN107" s="47"/>
      <c r="YO107" s="47"/>
      <c r="YP107" s="47"/>
      <c r="YQ107" s="47"/>
      <c r="YR107" s="47"/>
      <c r="YS107" s="47"/>
      <c r="YT107" s="47"/>
      <c r="YU107" s="47"/>
      <c r="YV107" s="47"/>
      <c r="YW107" s="47"/>
      <c r="YX107" s="47"/>
      <c r="YY107" s="47"/>
      <c r="YZ107" s="47"/>
      <c r="ZA107" s="47"/>
      <c r="ZB107" s="47"/>
      <c r="ZC107" s="47"/>
      <c r="ZD107" s="47"/>
      <c r="ZE107" s="47"/>
      <c r="ZF107" s="47"/>
      <c r="ZG107" s="47"/>
      <c r="ZH107" s="47"/>
      <c r="ZI107" s="47"/>
      <c r="ZJ107" s="47"/>
      <c r="ZK107" s="47"/>
      <c r="ZL107" s="47"/>
      <c r="ZM107" s="47"/>
      <c r="ZN107" s="47"/>
      <c r="ZO107" s="47"/>
      <c r="ZP107" s="47"/>
      <c r="ZQ107" s="47"/>
      <c r="ZR107" s="47"/>
      <c r="ZS107" s="47"/>
      <c r="ZT107" s="47"/>
      <c r="ZU107" s="47"/>
      <c r="ZV107" s="47"/>
      <c r="ZW107" s="47"/>
      <c r="ZX107" s="47"/>
      <c r="ZY107" s="47"/>
      <c r="ZZ107" s="47"/>
      <c r="AAA107" s="47"/>
      <c r="AAB107" s="47"/>
      <c r="AAC107" s="47"/>
      <c r="AAD107" s="47"/>
      <c r="AAE107" s="47"/>
      <c r="AAF107" s="47"/>
      <c r="AAG107" s="47"/>
      <c r="AAH107" s="47"/>
      <c r="AAI107" s="47"/>
      <c r="AAJ107" s="47"/>
      <c r="AAK107" s="47"/>
      <c r="AAL107" s="47"/>
      <c r="AAM107" s="47"/>
      <c r="AAN107" s="47"/>
      <c r="AAO107" s="47"/>
      <c r="AAP107" s="47"/>
      <c r="AAQ107" s="47"/>
      <c r="AAR107" s="47"/>
      <c r="AAS107" s="47"/>
      <c r="AAT107" s="47"/>
      <c r="AAU107" s="47"/>
      <c r="AAV107" s="47"/>
      <c r="AAW107" s="47"/>
      <c r="AAX107" s="47"/>
      <c r="AAY107" s="47"/>
      <c r="AAZ107" s="47"/>
      <c r="ABA107" s="47"/>
      <c r="ABB107" s="47"/>
      <c r="ABC107" s="47"/>
      <c r="ABD107" s="47"/>
      <c r="ABE107" s="47"/>
      <c r="ABF107" s="47"/>
      <c r="ABG107" s="47"/>
      <c r="ABH107" s="47"/>
      <c r="ABI107" s="47"/>
      <c r="ABJ107" s="47"/>
      <c r="ABK107" s="47"/>
      <c r="ABL107" s="47"/>
      <c r="ABM107" s="47"/>
      <c r="ABN107" s="47"/>
      <c r="ABO107" s="47"/>
      <c r="ABP107" s="47"/>
      <c r="ABQ107" s="47"/>
      <c r="ABR107" s="47"/>
      <c r="ABS107" s="47"/>
      <c r="ABT107" s="47"/>
      <c r="ABU107" s="47"/>
      <c r="ABV107" s="47"/>
      <c r="ABW107" s="47"/>
      <c r="ABX107" s="47"/>
      <c r="ABY107" s="47"/>
      <c r="ABZ107" s="47"/>
      <c r="ACA107" s="47"/>
      <c r="ACB107" s="47"/>
      <c r="ACC107" s="47"/>
      <c r="ACD107" s="47"/>
      <c r="ACE107" s="47"/>
      <c r="ACF107" s="47"/>
      <c r="ACG107" s="47"/>
      <c r="ACH107" s="47"/>
      <c r="ACI107" s="47"/>
      <c r="ACJ107" s="47"/>
      <c r="ACK107" s="47"/>
      <c r="ACL107" s="47"/>
      <c r="ACM107" s="47"/>
      <c r="ACN107" s="47"/>
      <c r="ACO107" s="47"/>
      <c r="ACP107" s="47"/>
      <c r="ACQ107" s="47"/>
      <c r="ACR107" s="47"/>
      <c r="ACS107" s="47"/>
      <c r="ACT107" s="47"/>
      <c r="ACU107" s="47"/>
      <c r="ACV107" s="47"/>
      <c r="ACW107" s="47"/>
      <c r="ACX107" s="47"/>
      <c r="ACY107" s="47"/>
      <c r="ACZ107" s="47"/>
      <c r="ADA107" s="47"/>
      <c r="ADB107" s="47"/>
      <c r="ADC107" s="47"/>
      <c r="ADD107" s="47"/>
      <c r="ADE107" s="47"/>
      <c r="ADF107" s="47"/>
      <c r="ADG107" s="47"/>
      <c r="ADH107" s="47"/>
      <c r="ADI107" s="47"/>
      <c r="ADJ107" s="47"/>
      <c r="ADK107" s="47"/>
      <c r="ADL107" s="47"/>
      <c r="ADM107" s="47"/>
      <c r="ADN107" s="47"/>
      <c r="ADO107" s="47"/>
      <c r="ADP107" s="47"/>
      <c r="ADQ107" s="47"/>
      <c r="ADR107" s="47"/>
      <c r="ADS107" s="47"/>
      <c r="ADT107" s="47"/>
      <c r="ADU107" s="47"/>
      <c r="ADV107" s="47"/>
      <c r="ADW107" s="47"/>
      <c r="ADX107" s="47"/>
      <c r="ADY107" s="47"/>
      <c r="ADZ107" s="47"/>
      <c r="AEA107" s="47"/>
      <c r="AEB107" s="47"/>
      <c r="AEC107" s="47"/>
      <c r="AED107" s="47"/>
      <c r="AEE107" s="47"/>
      <c r="AEF107" s="47"/>
      <c r="AEG107" s="47"/>
      <c r="AEH107" s="47"/>
      <c r="AEI107" s="47"/>
      <c r="AEJ107" s="47"/>
      <c r="AEK107" s="47"/>
      <c r="AEL107" s="47"/>
      <c r="AEM107" s="47"/>
      <c r="AEN107" s="47"/>
      <c r="AEO107" s="47"/>
      <c r="AEP107" s="47"/>
      <c r="AEQ107" s="47"/>
      <c r="AER107" s="47"/>
      <c r="AES107" s="47"/>
      <c r="AET107" s="47"/>
      <c r="AEU107" s="47"/>
      <c r="AEV107" s="47"/>
      <c r="AEW107" s="47"/>
      <c r="AEX107" s="47"/>
      <c r="AEY107" s="47"/>
      <c r="AEZ107" s="47"/>
      <c r="AFA107" s="47"/>
      <c r="AFB107" s="47"/>
      <c r="AFC107" s="47"/>
      <c r="AFD107" s="47"/>
      <c r="AFE107" s="47"/>
      <c r="AFF107" s="47"/>
      <c r="AFG107" s="47"/>
      <c r="AFH107" s="47"/>
      <c r="AFI107" s="47"/>
      <c r="AFJ107" s="47"/>
      <c r="AFK107" s="47"/>
      <c r="AFL107" s="47"/>
      <c r="AFM107" s="47"/>
      <c r="AFN107" s="47"/>
      <c r="AFO107" s="47"/>
      <c r="AFP107" s="47"/>
      <c r="AFQ107" s="47"/>
      <c r="AFR107" s="47"/>
      <c r="AFS107" s="47"/>
      <c r="AFT107" s="47"/>
      <c r="AFU107" s="47"/>
      <c r="AFV107" s="47"/>
      <c r="AFW107" s="47"/>
      <c r="AFX107" s="47"/>
      <c r="AFY107" s="47"/>
      <c r="AFZ107" s="47"/>
      <c r="AGA107" s="47"/>
      <c r="AGB107" s="47"/>
      <c r="AGC107" s="47"/>
      <c r="AGD107" s="47"/>
      <c r="AGE107" s="47"/>
      <c r="AGF107" s="47"/>
      <c r="AGG107" s="47"/>
      <c r="AGH107" s="47"/>
      <c r="AGI107" s="47"/>
      <c r="AGJ107" s="47"/>
      <c r="AGK107" s="47"/>
      <c r="AGL107" s="47"/>
      <c r="AGM107" s="47"/>
      <c r="AGN107" s="47"/>
      <c r="AGO107" s="47"/>
      <c r="AGP107" s="47"/>
      <c r="AGQ107" s="47"/>
      <c r="AGR107" s="47"/>
      <c r="AGS107" s="47"/>
      <c r="AGT107" s="47"/>
      <c r="AGU107" s="47"/>
      <c r="AGV107" s="47"/>
      <c r="AGW107" s="47"/>
      <c r="AGX107" s="47"/>
      <c r="AGY107" s="47"/>
      <c r="AGZ107" s="47"/>
      <c r="AHA107" s="47"/>
      <c r="AHB107" s="47"/>
      <c r="AHC107" s="47"/>
      <c r="AHD107" s="47"/>
      <c r="AHE107" s="47"/>
      <c r="AHF107" s="47"/>
      <c r="AHG107" s="47"/>
      <c r="AHH107" s="47"/>
      <c r="AHI107" s="47"/>
      <c r="AHJ107" s="47"/>
      <c r="AHK107" s="47"/>
      <c r="AHL107" s="47"/>
      <c r="AHM107" s="47"/>
      <c r="AHN107" s="47"/>
      <c r="AHO107" s="47"/>
      <c r="AHP107" s="47"/>
      <c r="AHQ107" s="47"/>
      <c r="AHR107" s="47"/>
      <c r="AHS107" s="47"/>
      <c r="AHT107" s="47"/>
      <c r="AHU107" s="47"/>
      <c r="AHV107" s="47"/>
      <c r="AHW107" s="47"/>
      <c r="AHX107" s="47"/>
      <c r="AHY107" s="47"/>
      <c r="AHZ107" s="47"/>
      <c r="AIA107" s="47"/>
      <c r="AIB107" s="47"/>
      <c r="AIC107" s="47"/>
      <c r="AID107" s="47"/>
      <c r="AIE107" s="47"/>
      <c r="AIF107" s="47"/>
      <c r="AIG107" s="47"/>
      <c r="AIH107" s="47"/>
      <c r="AII107" s="47"/>
      <c r="AIJ107" s="47"/>
      <c r="AIK107" s="47"/>
      <c r="AIL107" s="47"/>
      <c r="AIM107" s="47"/>
      <c r="AIN107" s="47"/>
      <c r="AIO107" s="47"/>
      <c r="AIP107" s="47"/>
      <c r="AIQ107" s="47"/>
      <c r="AIR107" s="47"/>
      <c r="AIS107" s="47"/>
      <c r="AIT107" s="47"/>
      <c r="AIU107" s="47"/>
      <c r="AIV107" s="47"/>
      <c r="AIW107" s="47"/>
      <c r="AIX107" s="47"/>
      <c r="AIY107" s="47"/>
      <c r="AIZ107" s="47"/>
      <c r="AJA107" s="47"/>
      <c r="AJB107" s="47"/>
      <c r="AJC107" s="47"/>
      <c r="AJD107" s="47"/>
      <c r="AJE107" s="47"/>
      <c r="AJF107" s="47"/>
      <c r="AJG107" s="47"/>
      <c r="AJH107" s="47"/>
      <c r="AJI107" s="47"/>
      <c r="AJJ107" s="47"/>
      <c r="AJK107" s="47"/>
      <c r="AJL107" s="47"/>
      <c r="AJM107" s="47"/>
      <c r="AJN107" s="47"/>
      <c r="AJO107" s="47"/>
      <c r="AJP107" s="47"/>
      <c r="AJQ107" s="47"/>
      <c r="AJR107" s="47"/>
      <c r="AJS107" s="47"/>
      <c r="AJT107" s="47"/>
      <c r="AJU107" s="47"/>
      <c r="AJV107" s="47"/>
      <c r="AJW107" s="47"/>
      <c r="AJX107" s="47"/>
      <c r="AJY107" s="47"/>
      <c r="AJZ107" s="47"/>
      <c r="AKA107" s="47"/>
      <c r="AKB107" s="47"/>
      <c r="AKC107" s="47"/>
      <c r="AKD107" s="47"/>
      <c r="AKE107" s="47"/>
      <c r="AKF107" s="47"/>
      <c r="AKG107" s="47"/>
      <c r="AKH107" s="47"/>
      <c r="AKI107" s="47"/>
      <c r="AKJ107" s="47"/>
      <c r="AKK107" s="47"/>
      <c r="AKL107" s="47"/>
      <c r="AKM107" s="47"/>
      <c r="AKN107" s="47"/>
      <c r="AKO107" s="47"/>
      <c r="AKP107" s="47"/>
      <c r="AKQ107" s="47"/>
      <c r="AKR107" s="47"/>
      <c r="AKS107" s="47"/>
      <c r="AKT107" s="47"/>
      <c r="AKU107" s="47"/>
      <c r="AKV107" s="47"/>
      <c r="AKW107" s="47"/>
      <c r="AKX107" s="47"/>
      <c r="AKY107" s="47"/>
      <c r="AKZ107" s="47"/>
      <c r="ALA107" s="47"/>
      <c r="ALB107" s="47"/>
      <c r="ALC107" s="47"/>
      <c r="ALD107" s="47"/>
      <c r="ALE107" s="47"/>
      <c r="ALF107" s="47"/>
      <c r="ALG107" s="47"/>
      <c r="ALH107" s="47"/>
      <c r="ALI107" s="47"/>
      <c r="ALJ107" s="47"/>
      <c r="ALK107" s="47"/>
      <c r="ALL107" s="47"/>
      <c r="ALM107" s="47"/>
      <c r="ALN107" s="47"/>
      <c r="ALO107" s="47"/>
      <c r="ALP107" s="47"/>
      <c r="ALQ107" s="47"/>
      <c r="ALR107" s="47"/>
      <c r="ALS107" s="47"/>
      <c r="ALT107" s="47"/>
      <c r="ALU107" s="47"/>
      <c r="ALV107" s="47"/>
      <c r="ALW107" s="47"/>
      <c r="ALX107" s="47"/>
      <c r="ALY107" s="47"/>
      <c r="ALZ107" s="47"/>
      <c r="AMA107" s="47"/>
      <c r="AMB107" s="47"/>
      <c r="AMC107" s="47"/>
      <c r="AMD107" s="47"/>
      <c r="AME107" s="47"/>
      <c r="AMF107" s="47"/>
      <c r="AMG107" s="47"/>
      <c r="AMH107" s="47"/>
      <c r="AMI107" s="47"/>
      <c r="AMJ107" s="47"/>
    </row>
    <row r="108" spans="1:1024" ht="49.5" customHeight="1" x14ac:dyDescent="0.3">
      <c r="A108" s="2"/>
      <c r="B108" s="6"/>
      <c r="C108" s="2"/>
      <c r="D108" s="3"/>
      <c r="E108" s="3"/>
      <c r="F108" s="3"/>
      <c r="G108" s="3"/>
      <c r="H108" s="4"/>
    </row>
    <row r="109" spans="1:1024" ht="49.5" customHeight="1" x14ac:dyDescent="0.3">
      <c r="A109" s="2"/>
      <c r="B109" s="6"/>
      <c r="C109" s="2"/>
      <c r="D109" s="3"/>
      <c r="E109" s="3"/>
      <c r="F109" s="3"/>
      <c r="G109" s="3"/>
      <c r="H109" s="4"/>
    </row>
    <row r="110" spans="1:1024" ht="49.5" customHeight="1" x14ac:dyDescent="0.3">
      <c r="A110" s="2"/>
      <c r="B110" s="6"/>
      <c r="C110" s="2"/>
      <c r="D110" s="3"/>
      <c r="E110" s="3"/>
      <c r="F110" s="3"/>
      <c r="G110" s="3"/>
      <c r="H110" s="4"/>
    </row>
    <row r="111" spans="1:1024" ht="49.5" customHeight="1" x14ac:dyDescent="0.3">
      <c r="A111" s="2"/>
      <c r="B111" s="6"/>
      <c r="C111" s="2"/>
      <c r="D111" s="3"/>
      <c r="E111" s="3"/>
      <c r="F111" s="3"/>
      <c r="G111" s="3"/>
      <c r="H111" s="4"/>
    </row>
    <row r="112" spans="1:1024" ht="49.5" customHeight="1" x14ac:dyDescent="0.3">
      <c r="A112" s="2"/>
      <c r="B112" s="6"/>
      <c r="C112" s="2"/>
      <c r="D112" s="3"/>
      <c r="E112" s="3"/>
      <c r="F112" s="3"/>
      <c r="G112" s="3"/>
      <c r="H112" s="4"/>
    </row>
    <row r="113" spans="1:8" ht="49.5" customHeight="1" x14ac:dyDescent="0.3">
      <c r="A113" s="2"/>
      <c r="B113" s="6"/>
      <c r="C113" s="2"/>
      <c r="D113" s="3"/>
      <c r="E113" s="3"/>
      <c r="F113" s="3"/>
      <c r="G113" s="3"/>
      <c r="H113" s="4"/>
    </row>
    <row r="114" spans="1:8" ht="49.5" customHeight="1" x14ac:dyDescent="0.3">
      <c r="A114" s="2"/>
      <c r="B114" s="6"/>
      <c r="C114" s="2"/>
      <c r="D114" s="3"/>
      <c r="E114" s="3"/>
      <c r="F114" s="3"/>
      <c r="G114" s="3"/>
      <c r="H114" s="4"/>
    </row>
    <row r="115" spans="1:8" ht="49.5" customHeight="1" x14ac:dyDescent="0.3">
      <c r="A115" s="2"/>
      <c r="B115" s="6"/>
      <c r="C115" s="2"/>
      <c r="D115" s="3"/>
      <c r="E115" s="3"/>
      <c r="F115" s="3"/>
      <c r="G115" s="3"/>
      <c r="H115" s="4"/>
    </row>
    <row r="116" spans="1:8" ht="49.5" customHeight="1" x14ac:dyDescent="0.3">
      <c r="A116" s="2"/>
      <c r="B116" s="6"/>
      <c r="C116" s="2"/>
      <c r="D116" s="3"/>
      <c r="E116" s="3"/>
      <c r="F116" s="3"/>
      <c r="G116" s="3"/>
      <c r="H116" s="4"/>
    </row>
    <row r="117" spans="1:8" ht="49.5" customHeight="1" x14ac:dyDescent="0.3">
      <c r="A117" s="2"/>
      <c r="B117" s="6"/>
      <c r="C117" s="2"/>
      <c r="D117" s="3"/>
      <c r="E117" s="3"/>
      <c r="F117" s="3"/>
      <c r="G117" s="3"/>
      <c r="H117" s="4"/>
    </row>
    <row r="118" spans="1:8" ht="49.5" customHeight="1" x14ac:dyDescent="0.3">
      <c r="A118" s="2"/>
      <c r="B118" s="6"/>
      <c r="C118" s="2"/>
      <c r="D118" s="3"/>
      <c r="E118" s="3"/>
      <c r="F118" s="3"/>
      <c r="G118" s="3"/>
      <c r="H118" s="4"/>
    </row>
    <row r="119" spans="1:8" ht="49.5" customHeight="1" x14ac:dyDescent="0.3">
      <c r="A119" s="2"/>
      <c r="B119" s="6"/>
      <c r="C119" s="2"/>
      <c r="D119" s="3"/>
      <c r="E119" s="3"/>
      <c r="F119" s="3"/>
      <c r="G119" s="3"/>
      <c r="H119" s="4"/>
    </row>
    <row r="120" spans="1:8" ht="49.5" customHeight="1" x14ac:dyDescent="0.3">
      <c r="A120" s="2"/>
      <c r="B120" s="6"/>
      <c r="C120" s="2"/>
      <c r="D120" s="3"/>
      <c r="E120" s="3"/>
      <c r="F120" s="3"/>
      <c r="G120" s="3"/>
      <c r="H120" s="4"/>
    </row>
    <row r="121" spans="1:8" ht="49.5" customHeight="1" x14ac:dyDescent="0.3">
      <c r="A121" s="2"/>
      <c r="B121" s="6"/>
      <c r="C121" s="2"/>
      <c r="D121" s="3"/>
      <c r="E121" s="3"/>
      <c r="F121" s="3"/>
      <c r="G121" s="3"/>
      <c r="H121" s="4"/>
    </row>
    <row r="122" spans="1:8" ht="49.5" customHeight="1" x14ac:dyDescent="0.3">
      <c r="A122" s="2"/>
      <c r="B122" s="6"/>
      <c r="C122" s="2"/>
      <c r="D122" s="3"/>
      <c r="E122" s="3"/>
      <c r="F122" s="3"/>
      <c r="G122" s="3"/>
      <c r="H122" s="4"/>
    </row>
    <row r="123" spans="1:8" ht="49.5" customHeight="1" x14ac:dyDescent="0.3">
      <c r="A123" s="2"/>
      <c r="B123" s="6"/>
      <c r="C123" s="2"/>
      <c r="D123" s="3"/>
      <c r="E123" s="3"/>
      <c r="F123" s="3"/>
      <c r="G123" s="3"/>
      <c r="H123" s="4"/>
    </row>
    <row r="124" spans="1:8" ht="49.5" customHeight="1" x14ac:dyDescent="0.3">
      <c r="A124" s="2"/>
      <c r="B124" s="6"/>
      <c r="C124" s="2"/>
      <c r="D124" s="3"/>
      <c r="E124" s="3"/>
      <c r="F124" s="3"/>
      <c r="G124" s="3"/>
      <c r="H124" s="4"/>
    </row>
    <row r="125" spans="1:8" ht="49.5" customHeight="1" x14ac:dyDescent="0.3">
      <c r="A125" s="2"/>
      <c r="B125" s="6"/>
      <c r="C125" s="2"/>
      <c r="D125" s="3"/>
      <c r="E125" s="3"/>
      <c r="F125" s="3"/>
      <c r="G125" s="3"/>
      <c r="H125" s="4"/>
    </row>
    <row r="126" spans="1:8" ht="49.5" customHeight="1" x14ac:dyDescent="0.3">
      <c r="A126" s="2"/>
      <c r="B126" s="6"/>
      <c r="C126" s="2"/>
      <c r="D126" s="3"/>
      <c r="E126" s="3"/>
      <c r="F126" s="3"/>
      <c r="G126" s="3"/>
      <c r="H126" s="4"/>
    </row>
    <row r="127" spans="1:8" ht="49.5" customHeight="1" x14ac:dyDescent="0.3">
      <c r="A127" s="2"/>
      <c r="B127" s="6"/>
      <c r="C127" s="2"/>
      <c r="D127" s="3"/>
      <c r="E127" s="3"/>
      <c r="F127" s="3"/>
      <c r="G127" s="3"/>
      <c r="H127" s="4"/>
    </row>
    <row r="128" spans="1:8" ht="49.5" customHeight="1" x14ac:dyDescent="0.3">
      <c r="A128" s="2"/>
      <c r="B128" s="6"/>
      <c r="C128" s="2"/>
      <c r="D128" s="3"/>
      <c r="E128" s="3"/>
      <c r="F128" s="3"/>
      <c r="G128" s="3"/>
      <c r="H128" s="4"/>
    </row>
    <row r="129" spans="1:9" ht="49.5" customHeight="1" x14ac:dyDescent="0.3">
      <c r="A129" s="2"/>
      <c r="B129" s="6"/>
      <c r="C129" s="2"/>
      <c r="D129" s="3"/>
      <c r="E129" s="3"/>
      <c r="F129" s="3"/>
      <c r="G129" s="3"/>
      <c r="H129" s="4"/>
    </row>
    <row r="130" spans="1:9" ht="49.5" customHeight="1" x14ac:dyDescent="0.3">
      <c r="A130" s="2"/>
      <c r="B130" s="6"/>
      <c r="C130" s="2"/>
      <c r="D130" s="3"/>
      <c r="E130" s="3"/>
      <c r="F130" s="3"/>
      <c r="G130" s="3"/>
      <c r="H130" s="4"/>
    </row>
    <row r="131" spans="1:9" ht="49.5" customHeight="1" x14ac:dyDescent="0.3">
      <c r="A131" s="2"/>
      <c r="B131" s="6"/>
      <c r="C131" s="2"/>
      <c r="D131" s="3"/>
      <c r="E131" s="3"/>
      <c r="F131" s="3"/>
      <c r="G131" s="3"/>
      <c r="H131" s="4"/>
    </row>
    <row r="132" spans="1:9" ht="49.5" customHeight="1" x14ac:dyDescent="0.3">
      <c r="A132" s="2"/>
      <c r="B132" s="6"/>
      <c r="C132" s="2"/>
      <c r="D132" s="3"/>
      <c r="E132" s="3"/>
      <c r="F132" s="3"/>
      <c r="G132" s="3"/>
      <c r="H132" s="4"/>
    </row>
    <row r="133" spans="1:9" ht="49.5" customHeight="1" x14ac:dyDescent="0.3">
      <c r="A133" s="2"/>
      <c r="B133" s="6"/>
      <c r="C133" s="2"/>
      <c r="D133" s="3"/>
      <c r="E133" s="3"/>
      <c r="F133" s="3"/>
      <c r="G133" s="3"/>
      <c r="H133" s="4"/>
    </row>
    <row r="134" spans="1:9" ht="49.5" customHeight="1" x14ac:dyDescent="0.3">
      <c r="A134" s="2"/>
      <c r="B134" s="6"/>
      <c r="C134" s="2"/>
      <c r="D134" s="3"/>
      <c r="E134" s="3"/>
      <c r="F134" s="3"/>
      <c r="G134" s="3"/>
      <c r="H134" s="4"/>
    </row>
    <row r="135" spans="1:9" ht="49.5" customHeight="1" x14ac:dyDescent="0.3">
      <c r="A135" s="2"/>
      <c r="B135" s="6"/>
      <c r="C135" s="2"/>
      <c r="D135" s="3"/>
      <c r="E135" s="3"/>
      <c r="F135" s="3"/>
      <c r="G135" s="3"/>
      <c r="H135" s="4"/>
    </row>
    <row r="136" spans="1:9" ht="49.5" customHeight="1" x14ac:dyDescent="0.3">
      <c r="A136" s="2"/>
      <c r="B136" s="6"/>
      <c r="C136" s="2"/>
      <c r="D136" s="3"/>
      <c r="E136" s="3"/>
      <c r="F136" s="3"/>
      <c r="G136" s="3"/>
      <c r="H136" s="4"/>
    </row>
    <row r="137" spans="1:9" x14ac:dyDescent="0.3">
      <c r="A137" s="2"/>
      <c r="B137" s="6"/>
      <c r="C137" s="2"/>
      <c r="D137" s="3"/>
      <c r="E137" s="3"/>
      <c r="F137" s="3"/>
      <c r="G137" s="3"/>
      <c r="H137" s="4"/>
    </row>
    <row r="138" spans="1:9" x14ac:dyDescent="0.3">
      <c r="B138" s="8"/>
      <c r="D138" s="7"/>
      <c r="E138" s="7"/>
      <c r="I138" s="7"/>
    </row>
    <row r="139" spans="1:9" x14ac:dyDescent="0.3">
      <c r="A139" s="7"/>
      <c r="B139" s="8"/>
      <c r="D139" s="7"/>
      <c r="E139" s="7"/>
      <c r="I139" s="7"/>
    </row>
    <row r="140" spans="1:9" x14ac:dyDescent="0.3">
      <c r="A140" s="7"/>
      <c r="B140" s="8"/>
      <c r="D140" s="7"/>
      <c r="E140" s="7"/>
      <c r="I140" s="7"/>
    </row>
    <row r="141" spans="1:9" x14ac:dyDescent="0.3">
      <c r="A141" s="7"/>
      <c r="B141" s="8"/>
      <c r="D141" s="7"/>
      <c r="E141" s="7"/>
      <c r="I141" s="7"/>
    </row>
  </sheetData>
  <mergeCells count="3">
    <mergeCell ref="A1:J2"/>
    <mergeCell ref="A3:K3"/>
    <mergeCell ref="A4:K4"/>
  </mergeCells>
  <pageMargins left="0.7" right="0.7" top="0.75" bottom="0.75" header="0.3" footer="0.3"/>
  <pageSetup fitToHeight="0" orientation="landscape" horizontalDpi="300" verticalDpi="300"/>
  <headerFooter>
    <oddHeader>&amp;CBA PROGRAM APPLIED LIST
 [ UNDER C.B.C.S ] &amp;R Page &amp;P / &amp;N
Jul 08, 2021 03:33:10 pm</oddHeader>
    <oddFooter>&amp;LThe above is the list of BA PROGRAM candidates who have submitted the examination forms .&amp;R&amp;USignature of Principal/TIC with seal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K10" sqref="K10"/>
    </sheetView>
  </sheetViews>
  <sheetFormatPr defaultColWidth="11.5546875" defaultRowHeight="14.4" x14ac:dyDescent="0.3"/>
  <cols>
    <col min="6" max="9" width="11.5546875" hidden="1"/>
    <col min="10" max="10" width="11.5546875" style="23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2</v>
      </c>
      <c r="P2" s="12">
        <f>COUNTIFS(K1:K495, "&gt;=8.01", K1:K495, "&lt;=9")</f>
        <v>26</v>
      </c>
      <c r="Q2" s="12">
        <f>COUNTIFS(K1:K495, "&gt;=7.01", K1:K495, "&lt;=8")</f>
        <v>12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40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12" t="s">
        <v>16</v>
      </c>
      <c r="L5" s="22" t="s">
        <v>24</v>
      </c>
    </row>
    <row r="6" spans="1:20" s="46" customFormat="1" ht="49.5" customHeight="1" x14ac:dyDescent="0.3">
      <c r="A6" s="9" t="s">
        <v>446</v>
      </c>
      <c r="B6" s="9" t="s">
        <v>447</v>
      </c>
      <c r="C6" s="9" t="s">
        <v>448</v>
      </c>
      <c r="D6" s="22" t="s">
        <v>449</v>
      </c>
      <c r="E6" s="22" t="s">
        <v>40</v>
      </c>
      <c r="F6" s="22" t="s">
        <v>450</v>
      </c>
      <c r="G6" s="22">
        <v>7318615511</v>
      </c>
      <c r="H6" s="22" t="s">
        <v>244</v>
      </c>
      <c r="I6" s="46" t="str">
        <f t="shared" ref="I6:I45" si="0">LEFT(F6,12)</f>
        <v>CC-13   BMTM</v>
      </c>
      <c r="J6" s="47" t="str">
        <f t="shared" ref="J6:J45" si="1">RIGHT(I6,3)</f>
        <v>MTM</v>
      </c>
      <c r="K6" s="46">
        <v>7.7</v>
      </c>
      <c r="L6" s="46">
        <f t="shared" ref="L6:L45" si="2">K6*10</f>
        <v>77</v>
      </c>
    </row>
    <row r="7" spans="1:20" s="46" customFormat="1" ht="49.5" customHeight="1" x14ac:dyDescent="0.3">
      <c r="A7" s="9" t="s">
        <v>451</v>
      </c>
      <c r="B7" s="9" t="s">
        <v>452</v>
      </c>
      <c r="C7" s="9" t="s">
        <v>453</v>
      </c>
      <c r="D7" s="22" t="s">
        <v>454</v>
      </c>
      <c r="E7" s="22" t="s">
        <v>40</v>
      </c>
      <c r="F7" s="22" t="s">
        <v>450</v>
      </c>
      <c r="G7" s="22">
        <v>7063400758</v>
      </c>
      <c r="H7" s="22" t="s">
        <v>244</v>
      </c>
      <c r="I7" s="46" t="str">
        <f t="shared" si="0"/>
        <v>CC-13   BMTM</v>
      </c>
      <c r="J7" s="47" t="str">
        <f t="shared" si="1"/>
        <v>MTM</v>
      </c>
      <c r="K7" s="46">
        <v>7.7</v>
      </c>
      <c r="L7" s="46">
        <f t="shared" si="2"/>
        <v>77</v>
      </c>
    </row>
    <row r="8" spans="1:20" s="46" customFormat="1" ht="49.5" customHeight="1" x14ac:dyDescent="0.3">
      <c r="A8" s="9" t="s">
        <v>455</v>
      </c>
      <c r="B8" s="9" t="s">
        <v>456</v>
      </c>
      <c r="C8" s="9" t="s">
        <v>457</v>
      </c>
      <c r="D8" s="22" t="s">
        <v>458</v>
      </c>
      <c r="E8" s="22" t="s">
        <v>40</v>
      </c>
      <c r="F8" s="22" t="s">
        <v>450</v>
      </c>
      <c r="G8" s="22">
        <v>8145214252</v>
      </c>
      <c r="H8" s="22" t="s">
        <v>244</v>
      </c>
      <c r="I8" s="46" t="str">
        <f t="shared" si="0"/>
        <v>CC-13   BMTM</v>
      </c>
      <c r="J8" s="47" t="str">
        <f t="shared" si="1"/>
        <v>MTM</v>
      </c>
      <c r="K8" s="46">
        <v>7.7</v>
      </c>
      <c r="L8" s="46">
        <f t="shared" si="2"/>
        <v>77</v>
      </c>
    </row>
    <row r="9" spans="1:20" s="46" customFormat="1" ht="49.5" customHeight="1" x14ac:dyDescent="0.3">
      <c r="A9" s="9" t="s">
        <v>459</v>
      </c>
      <c r="B9" s="9" t="s">
        <v>460</v>
      </c>
      <c r="C9" s="9" t="s">
        <v>461</v>
      </c>
      <c r="D9" s="22" t="s">
        <v>462</v>
      </c>
      <c r="E9" s="22" t="s">
        <v>40</v>
      </c>
      <c r="F9" s="22" t="s">
        <v>450</v>
      </c>
      <c r="G9" s="22">
        <v>8016371646</v>
      </c>
      <c r="H9" s="22" t="s">
        <v>244</v>
      </c>
      <c r="I9" s="46" t="str">
        <f t="shared" si="0"/>
        <v>CC-13   BMTM</v>
      </c>
      <c r="J9" s="47" t="str">
        <f t="shared" si="1"/>
        <v>MTM</v>
      </c>
      <c r="K9" s="46">
        <v>7.79</v>
      </c>
      <c r="L9" s="46">
        <f t="shared" si="2"/>
        <v>77.900000000000006</v>
      </c>
    </row>
    <row r="10" spans="1:20" s="46" customFormat="1" ht="49.5" customHeight="1" x14ac:dyDescent="0.3">
      <c r="A10" s="9" t="s">
        <v>463</v>
      </c>
      <c r="B10" s="9" t="s">
        <v>464</v>
      </c>
      <c r="C10" s="9" t="s">
        <v>465</v>
      </c>
      <c r="D10" s="22" t="s">
        <v>466</v>
      </c>
      <c r="E10" s="22" t="s">
        <v>40</v>
      </c>
      <c r="F10" s="22" t="s">
        <v>450</v>
      </c>
      <c r="G10" s="22">
        <v>8167586640</v>
      </c>
      <c r="H10" s="22" t="s">
        <v>244</v>
      </c>
      <c r="I10" s="46" t="str">
        <f t="shared" si="0"/>
        <v>CC-13   BMTM</v>
      </c>
      <c r="J10" s="47" t="str">
        <f t="shared" si="1"/>
        <v>MTM</v>
      </c>
      <c r="K10" s="46">
        <v>7.9</v>
      </c>
      <c r="L10" s="46">
        <f t="shared" si="2"/>
        <v>79</v>
      </c>
    </row>
    <row r="11" spans="1:20" s="46" customFormat="1" ht="49.5" customHeight="1" x14ac:dyDescent="0.3">
      <c r="A11" s="9" t="s">
        <v>467</v>
      </c>
      <c r="B11" s="9" t="s">
        <v>468</v>
      </c>
      <c r="C11" s="9" t="s">
        <v>469</v>
      </c>
      <c r="D11" s="22" t="s">
        <v>470</v>
      </c>
      <c r="E11" s="22" t="s">
        <v>40</v>
      </c>
      <c r="F11" s="22" t="s">
        <v>450</v>
      </c>
      <c r="G11" s="22">
        <v>9002985787</v>
      </c>
      <c r="H11" s="22" t="s">
        <v>244</v>
      </c>
      <c r="I11" s="46" t="str">
        <f t="shared" si="0"/>
        <v>CC-13   BMTM</v>
      </c>
      <c r="J11" s="47" t="str">
        <f t="shared" si="1"/>
        <v>MTM</v>
      </c>
      <c r="K11" s="46">
        <v>7.93</v>
      </c>
      <c r="L11" s="46">
        <f t="shared" si="2"/>
        <v>79.3</v>
      </c>
    </row>
    <row r="12" spans="1:20" s="46" customFormat="1" ht="49.5" customHeight="1" x14ac:dyDescent="0.3">
      <c r="A12" s="9" t="s">
        <v>471</v>
      </c>
      <c r="B12" s="9" t="s">
        <v>472</v>
      </c>
      <c r="C12" s="9" t="s">
        <v>473</v>
      </c>
      <c r="D12" s="22" t="s">
        <v>474</v>
      </c>
      <c r="E12" s="22" t="s">
        <v>40</v>
      </c>
      <c r="F12" s="22" t="s">
        <v>450</v>
      </c>
      <c r="G12" s="22">
        <v>9635107584</v>
      </c>
      <c r="H12" s="22" t="s">
        <v>244</v>
      </c>
      <c r="I12" s="46" t="str">
        <f t="shared" si="0"/>
        <v>CC-13   BMTM</v>
      </c>
      <c r="J12" s="47" t="str">
        <f t="shared" si="1"/>
        <v>MTM</v>
      </c>
      <c r="K12" s="46">
        <v>7.97</v>
      </c>
      <c r="L12" s="46">
        <f t="shared" si="2"/>
        <v>79.7</v>
      </c>
    </row>
    <row r="13" spans="1:20" s="46" customFormat="1" ht="49.5" customHeight="1" x14ac:dyDescent="0.3">
      <c r="A13" s="9" t="s">
        <v>475</v>
      </c>
      <c r="B13" s="9" t="s">
        <v>476</v>
      </c>
      <c r="C13" s="9" t="s">
        <v>477</v>
      </c>
      <c r="D13" s="22" t="s">
        <v>478</v>
      </c>
      <c r="E13" s="22" t="s">
        <v>40</v>
      </c>
      <c r="F13" s="22" t="s">
        <v>450</v>
      </c>
      <c r="G13" s="22">
        <v>8918938702</v>
      </c>
      <c r="H13" s="22" t="s">
        <v>244</v>
      </c>
      <c r="I13" s="46" t="str">
        <f t="shared" si="0"/>
        <v>CC-13   BMTM</v>
      </c>
      <c r="J13" s="47" t="str">
        <f t="shared" si="1"/>
        <v>MTM</v>
      </c>
      <c r="K13" s="46">
        <v>7.97</v>
      </c>
      <c r="L13" s="46">
        <f t="shared" si="2"/>
        <v>79.7</v>
      </c>
    </row>
    <row r="14" spans="1:20" s="46" customFormat="1" ht="49.5" customHeight="1" x14ac:dyDescent="0.3">
      <c r="A14" s="9" t="s">
        <v>479</v>
      </c>
      <c r="B14" s="9" t="s">
        <v>480</v>
      </c>
      <c r="C14" s="9" t="s">
        <v>481</v>
      </c>
      <c r="D14" s="22" t="s">
        <v>482</v>
      </c>
      <c r="E14" s="22" t="s">
        <v>40</v>
      </c>
      <c r="F14" s="22" t="s">
        <v>450</v>
      </c>
      <c r="G14" s="22">
        <v>8101030936</v>
      </c>
      <c r="H14" s="22" t="s">
        <v>244</v>
      </c>
      <c r="I14" s="46" t="str">
        <f t="shared" si="0"/>
        <v>CC-13   BMTM</v>
      </c>
      <c r="J14" s="47" t="str">
        <f t="shared" si="1"/>
        <v>MTM</v>
      </c>
      <c r="K14" s="46">
        <v>7.97</v>
      </c>
      <c r="L14" s="46">
        <f t="shared" si="2"/>
        <v>79.7</v>
      </c>
    </row>
    <row r="15" spans="1:20" s="46" customFormat="1" ht="49.5" customHeight="1" x14ac:dyDescent="0.3">
      <c r="A15" s="9" t="s">
        <v>483</v>
      </c>
      <c r="B15" s="9" t="s">
        <v>484</v>
      </c>
      <c r="C15" s="9" t="s">
        <v>485</v>
      </c>
      <c r="D15" s="22" t="s">
        <v>486</v>
      </c>
      <c r="E15" s="22" t="s">
        <v>40</v>
      </c>
      <c r="F15" s="22" t="s">
        <v>450</v>
      </c>
      <c r="G15" s="22">
        <v>8250894711</v>
      </c>
      <c r="H15" s="22" t="s">
        <v>244</v>
      </c>
      <c r="I15" s="46" t="str">
        <f t="shared" si="0"/>
        <v>CC-13   BMTM</v>
      </c>
      <c r="J15" s="47" t="str">
        <f t="shared" si="1"/>
        <v>MTM</v>
      </c>
      <c r="K15" s="46">
        <v>7.97</v>
      </c>
      <c r="L15" s="46">
        <f t="shared" si="2"/>
        <v>79.7</v>
      </c>
    </row>
    <row r="16" spans="1:20" s="46" customFormat="1" ht="49.5" customHeight="1" x14ac:dyDescent="0.3">
      <c r="A16" s="9" t="s">
        <v>487</v>
      </c>
      <c r="B16" s="9" t="s">
        <v>488</v>
      </c>
      <c r="C16" s="9" t="s">
        <v>489</v>
      </c>
      <c r="D16" s="22" t="s">
        <v>490</v>
      </c>
      <c r="E16" s="22" t="s">
        <v>40</v>
      </c>
      <c r="F16" s="22" t="s">
        <v>450</v>
      </c>
      <c r="G16" s="22">
        <v>8116843729</v>
      </c>
      <c r="H16" s="22" t="s">
        <v>244</v>
      </c>
      <c r="I16" s="46" t="str">
        <f t="shared" si="0"/>
        <v>CC-13   BMTM</v>
      </c>
      <c r="J16" s="47" t="str">
        <f t="shared" si="1"/>
        <v>MTM</v>
      </c>
      <c r="K16" s="46">
        <v>7.99</v>
      </c>
      <c r="L16" s="46">
        <f t="shared" si="2"/>
        <v>79.900000000000006</v>
      </c>
    </row>
    <row r="17" spans="1:12" s="46" customFormat="1" ht="49.5" customHeight="1" x14ac:dyDescent="0.3">
      <c r="A17" s="9" t="s">
        <v>491</v>
      </c>
      <c r="B17" s="9" t="s">
        <v>492</v>
      </c>
      <c r="C17" s="9" t="s">
        <v>493</v>
      </c>
      <c r="D17" s="22" t="s">
        <v>494</v>
      </c>
      <c r="E17" s="22" t="s">
        <v>40</v>
      </c>
      <c r="F17" s="22" t="s">
        <v>450</v>
      </c>
      <c r="G17" s="22">
        <v>7319393097</v>
      </c>
      <c r="H17" s="22" t="s">
        <v>244</v>
      </c>
      <c r="I17" s="46" t="str">
        <f t="shared" si="0"/>
        <v>CC-13   BMTM</v>
      </c>
      <c r="J17" s="47" t="str">
        <f t="shared" si="1"/>
        <v>MTM</v>
      </c>
      <c r="K17" s="46">
        <v>8</v>
      </c>
      <c r="L17" s="46">
        <f t="shared" si="2"/>
        <v>80</v>
      </c>
    </row>
    <row r="18" spans="1:12" s="46" customFormat="1" ht="49.5" customHeight="1" x14ac:dyDescent="0.3">
      <c r="A18" s="9" t="s">
        <v>495</v>
      </c>
      <c r="B18" s="9" t="s">
        <v>496</v>
      </c>
      <c r="C18" s="9" t="s">
        <v>497</v>
      </c>
      <c r="D18" s="22" t="s">
        <v>498</v>
      </c>
      <c r="E18" s="22" t="s">
        <v>40</v>
      </c>
      <c r="F18" s="22" t="s">
        <v>450</v>
      </c>
      <c r="G18" s="22">
        <v>9735210503</v>
      </c>
      <c r="H18" s="22" t="s">
        <v>244</v>
      </c>
      <c r="I18" s="46" t="str">
        <f t="shared" si="0"/>
        <v>CC-13   BMTM</v>
      </c>
      <c r="J18" s="47" t="str">
        <f t="shared" si="1"/>
        <v>MTM</v>
      </c>
      <c r="K18" s="46">
        <v>8.01</v>
      </c>
      <c r="L18" s="46">
        <f t="shared" si="2"/>
        <v>80.099999999999994</v>
      </c>
    </row>
    <row r="19" spans="1:12" s="46" customFormat="1" ht="49.5" customHeight="1" x14ac:dyDescent="0.3">
      <c r="A19" s="9" t="s">
        <v>499</v>
      </c>
      <c r="B19" s="9" t="s">
        <v>500</v>
      </c>
      <c r="C19" s="9" t="s">
        <v>501</v>
      </c>
      <c r="D19" s="22" t="s">
        <v>502</v>
      </c>
      <c r="E19" s="22" t="s">
        <v>40</v>
      </c>
      <c r="F19" s="22" t="s">
        <v>450</v>
      </c>
      <c r="G19" s="22">
        <v>9647880348</v>
      </c>
      <c r="H19" s="22" t="s">
        <v>244</v>
      </c>
      <c r="I19" s="46" t="str">
        <f t="shared" si="0"/>
        <v>CC-13   BMTM</v>
      </c>
      <c r="J19" s="47" t="str">
        <f t="shared" si="1"/>
        <v>MTM</v>
      </c>
      <c r="K19" s="46">
        <v>8.0299999999999994</v>
      </c>
      <c r="L19" s="46">
        <f t="shared" si="2"/>
        <v>80.3</v>
      </c>
    </row>
    <row r="20" spans="1:12" s="46" customFormat="1" ht="49.5" customHeight="1" x14ac:dyDescent="0.3">
      <c r="A20" s="9" t="s">
        <v>503</v>
      </c>
      <c r="B20" s="9" t="s">
        <v>504</v>
      </c>
      <c r="C20" s="9" t="s">
        <v>505</v>
      </c>
      <c r="D20" s="22" t="s">
        <v>506</v>
      </c>
      <c r="E20" s="22" t="s">
        <v>40</v>
      </c>
      <c r="F20" s="22" t="s">
        <v>450</v>
      </c>
      <c r="G20" s="22">
        <v>8617805543</v>
      </c>
      <c r="H20" s="22" t="s">
        <v>244</v>
      </c>
      <c r="I20" s="46" t="str">
        <f t="shared" si="0"/>
        <v>CC-13   BMTM</v>
      </c>
      <c r="J20" s="47" t="str">
        <f t="shared" si="1"/>
        <v>MTM</v>
      </c>
      <c r="K20" s="46">
        <v>8.06</v>
      </c>
      <c r="L20" s="46">
        <f t="shared" si="2"/>
        <v>80.600000000000009</v>
      </c>
    </row>
    <row r="21" spans="1:12" s="46" customFormat="1" ht="49.5" customHeight="1" x14ac:dyDescent="0.3">
      <c r="A21" s="9" t="s">
        <v>507</v>
      </c>
      <c r="B21" s="9" t="s">
        <v>508</v>
      </c>
      <c r="C21" s="9" t="s">
        <v>509</v>
      </c>
      <c r="D21" s="22" t="s">
        <v>510</v>
      </c>
      <c r="E21" s="22" t="s">
        <v>40</v>
      </c>
      <c r="F21" s="22" t="s">
        <v>450</v>
      </c>
      <c r="G21" s="22">
        <v>9547836109</v>
      </c>
      <c r="H21" s="22" t="s">
        <v>244</v>
      </c>
      <c r="I21" s="46" t="str">
        <f t="shared" si="0"/>
        <v>CC-13   BMTM</v>
      </c>
      <c r="J21" s="47" t="str">
        <f t="shared" si="1"/>
        <v>MTM</v>
      </c>
      <c r="K21" s="46">
        <v>8.06</v>
      </c>
      <c r="L21" s="46">
        <f t="shared" si="2"/>
        <v>80.600000000000009</v>
      </c>
    </row>
    <row r="22" spans="1:12" s="46" customFormat="1" ht="49.5" customHeight="1" x14ac:dyDescent="0.3">
      <c r="A22" s="9" t="s">
        <v>511</v>
      </c>
      <c r="B22" s="9" t="s">
        <v>512</v>
      </c>
      <c r="C22" s="9" t="s">
        <v>513</v>
      </c>
      <c r="D22" s="22" t="s">
        <v>514</v>
      </c>
      <c r="E22" s="22" t="s">
        <v>40</v>
      </c>
      <c r="F22" s="22" t="s">
        <v>450</v>
      </c>
      <c r="G22" s="22">
        <v>7319249781</v>
      </c>
      <c r="H22" s="22" t="s">
        <v>244</v>
      </c>
      <c r="I22" s="46" t="str">
        <f t="shared" si="0"/>
        <v>CC-13   BMTM</v>
      </c>
      <c r="J22" s="47" t="str">
        <f t="shared" si="1"/>
        <v>MTM</v>
      </c>
      <c r="K22" s="46">
        <v>8.06</v>
      </c>
      <c r="L22" s="46">
        <f t="shared" si="2"/>
        <v>80.600000000000009</v>
      </c>
    </row>
    <row r="23" spans="1:12" s="46" customFormat="1" ht="49.5" customHeight="1" x14ac:dyDescent="0.3">
      <c r="A23" s="9" t="s">
        <v>515</v>
      </c>
      <c r="B23" s="9" t="s">
        <v>516</v>
      </c>
      <c r="C23" s="9" t="s">
        <v>517</v>
      </c>
      <c r="D23" s="22" t="s">
        <v>518</v>
      </c>
      <c r="E23" s="22" t="s">
        <v>40</v>
      </c>
      <c r="F23" s="22" t="s">
        <v>450</v>
      </c>
      <c r="G23" s="22">
        <v>9564065397</v>
      </c>
      <c r="H23" s="22" t="s">
        <v>244</v>
      </c>
      <c r="I23" s="46" t="str">
        <f t="shared" si="0"/>
        <v>CC-13   BMTM</v>
      </c>
      <c r="J23" s="47" t="str">
        <f t="shared" si="1"/>
        <v>MTM</v>
      </c>
      <c r="K23" s="46">
        <v>8.06</v>
      </c>
      <c r="L23" s="46">
        <f t="shared" si="2"/>
        <v>80.600000000000009</v>
      </c>
    </row>
    <row r="24" spans="1:12" s="46" customFormat="1" ht="49.5" customHeight="1" x14ac:dyDescent="0.3">
      <c r="A24" s="9" t="s">
        <v>519</v>
      </c>
      <c r="B24" s="9" t="s">
        <v>520</v>
      </c>
      <c r="C24" s="9" t="s">
        <v>521</v>
      </c>
      <c r="D24" s="22" t="s">
        <v>522</v>
      </c>
      <c r="E24" s="22" t="s">
        <v>21</v>
      </c>
      <c r="F24" s="22" t="s">
        <v>450</v>
      </c>
      <c r="G24" s="22">
        <v>9635485011</v>
      </c>
      <c r="H24" s="22" t="s">
        <v>244</v>
      </c>
      <c r="I24" s="46" t="str">
        <f t="shared" si="0"/>
        <v>CC-13   BMTM</v>
      </c>
      <c r="J24" s="47" t="str">
        <f t="shared" si="1"/>
        <v>MTM</v>
      </c>
      <c r="K24" s="46">
        <v>8.1300000000000008</v>
      </c>
      <c r="L24" s="46">
        <f t="shared" si="2"/>
        <v>81.300000000000011</v>
      </c>
    </row>
    <row r="25" spans="1:12" s="46" customFormat="1" ht="49.5" customHeight="1" x14ac:dyDescent="0.3">
      <c r="A25" s="9" t="s">
        <v>523</v>
      </c>
      <c r="B25" s="9" t="s">
        <v>524</v>
      </c>
      <c r="C25" s="9" t="s">
        <v>525</v>
      </c>
      <c r="D25" s="22" t="s">
        <v>526</v>
      </c>
      <c r="E25" s="22" t="s">
        <v>40</v>
      </c>
      <c r="F25" s="22" t="s">
        <v>450</v>
      </c>
      <c r="G25" s="22">
        <v>8972237233</v>
      </c>
      <c r="H25" s="22" t="s">
        <v>244</v>
      </c>
      <c r="I25" s="46" t="str">
        <f t="shared" si="0"/>
        <v>CC-13   BMTM</v>
      </c>
      <c r="J25" s="47" t="str">
        <f t="shared" si="1"/>
        <v>MTM</v>
      </c>
      <c r="K25" s="46">
        <v>8.2100000000000009</v>
      </c>
      <c r="L25" s="46">
        <f t="shared" si="2"/>
        <v>82.100000000000009</v>
      </c>
    </row>
    <row r="26" spans="1:12" s="46" customFormat="1" ht="49.5" customHeight="1" x14ac:dyDescent="0.3">
      <c r="A26" s="9" t="s">
        <v>527</v>
      </c>
      <c r="B26" s="9" t="s">
        <v>528</v>
      </c>
      <c r="C26" s="9" t="s">
        <v>529</v>
      </c>
      <c r="D26" s="22" t="s">
        <v>530</v>
      </c>
      <c r="E26" s="22" t="s">
        <v>40</v>
      </c>
      <c r="F26" s="22" t="s">
        <v>450</v>
      </c>
      <c r="G26" s="22">
        <v>8116989066</v>
      </c>
      <c r="H26" s="22" t="s">
        <v>244</v>
      </c>
      <c r="I26" s="46" t="str">
        <f t="shared" si="0"/>
        <v>CC-13   BMTM</v>
      </c>
      <c r="J26" s="47" t="str">
        <f t="shared" si="1"/>
        <v>MTM</v>
      </c>
      <c r="K26" s="46">
        <v>8.23</v>
      </c>
      <c r="L26" s="46">
        <f t="shared" si="2"/>
        <v>82.300000000000011</v>
      </c>
    </row>
    <row r="27" spans="1:12" s="46" customFormat="1" ht="49.5" customHeight="1" x14ac:dyDescent="0.3">
      <c r="A27" s="9" t="s">
        <v>531</v>
      </c>
      <c r="B27" s="9" t="s">
        <v>532</v>
      </c>
      <c r="C27" s="9" t="s">
        <v>533</v>
      </c>
      <c r="D27" s="22" t="s">
        <v>534</v>
      </c>
      <c r="E27" s="22" t="s">
        <v>40</v>
      </c>
      <c r="F27" s="22" t="s">
        <v>450</v>
      </c>
      <c r="G27" s="22">
        <v>8942998334</v>
      </c>
      <c r="H27" s="22" t="s">
        <v>244</v>
      </c>
      <c r="I27" s="46" t="str">
        <f t="shared" si="0"/>
        <v>CC-13   BMTM</v>
      </c>
      <c r="J27" s="47" t="str">
        <f t="shared" si="1"/>
        <v>MTM</v>
      </c>
      <c r="K27" s="46">
        <v>8.23</v>
      </c>
      <c r="L27" s="46">
        <f t="shared" si="2"/>
        <v>82.300000000000011</v>
      </c>
    </row>
    <row r="28" spans="1:12" s="46" customFormat="1" ht="49.5" customHeight="1" x14ac:dyDescent="0.3">
      <c r="A28" s="9" t="s">
        <v>535</v>
      </c>
      <c r="B28" s="9" t="s">
        <v>536</v>
      </c>
      <c r="C28" s="9" t="s">
        <v>537</v>
      </c>
      <c r="D28" s="22" t="s">
        <v>538</v>
      </c>
      <c r="E28" s="22" t="s">
        <v>40</v>
      </c>
      <c r="F28" s="22" t="s">
        <v>450</v>
      </c>
      <c r="G28" s="22">
        <v>7602027079</v>
      </c>
      <c r="H28" s="22" t="s">
        <v>244</v>
      </c>
      <c r="I28" s="46" t="str">
        <f t="shared" si="0"/>
        <v>CC-13   BMTM</v>
      </c>
      <c r="J28" s="47" t="str">
        <f t="shared" si="1"/>
        <v>MTM</v>
      </c>
      <c r="K28" s="46">
        <v>8.27</v>
      </c>
      <c r="L28" s="46">
        <f t="shared" si="2"/>
        <v>82.699999999999989</v>
      </c>
    </row>
    <row r="29" spans="1:12" s="46" customFormat="1" ht="49.5" customHeight="1" x14ac:dyDescent="0.3">
      <c r="A29" s="9" t="s">
        <v>539</v>
      </c>
      <c r="B29" s="9" t="s">
        <v>540</v>
      </c>
      <c r="C29" s="9" t="s">
        <v>541</v>
      </c>
      <c r="D29" s="22" t="s">
        <v>542</v>
      </c>
      <c r="E29" s="22" t="s">
        <v>40</v>
      </c>
      <c r="F29" s="22" t="s">
        <v>450</v>
      </c>
      <c r="G29" s="22">
        <v>7602121790</v>
      </c>
      <c r="H29" s="22" t="s">
        <v>244</v>
      </c>
      <c r="I29" s="46" t="str">
        <f t="shared" si="0"/>
        <v>CC-13   BMTM</v>
      </c>
      <c r="J29" s="47" t="str">
        <f t="shared" si="1"/>
        <v>MTM</v>
      </c>
      <c r="K29" s="46">
        <v>8.2799999999999994</v>
      </c>
      <c r="L29" s="46">
        <f t="shared" si="2"/>
        <v>82.8</v>
      </c>
    </row>
    <row r="30" spans="1:12" s="46" customFormat="1" ht="49.5" customHeight="1" x14ac:dyDescent="0.3">
      <c r="A30" s="9" t="s">
        <v>543</v>
      </c>
      <c r="B30" s="9" t="s">
        <v>544</v>
      </c>
      <c r="C30" s="9" t="s">
        <v>545</v>
      </c>
      <c r="D30" s="22" t="s">
        <v>546</v>
      </c>
      <c r="E30" s="22" t="s">
        <v>40</v>
      </c>
      <c r="F30" s="22" t="s">
        <v>450</v>
      </c>
      <c r="G30" s="22">
        <v>7602119540</v>
      </c>
      <c r="H30" s="22" t="s">
        <v>244</v>
      </c>
      <c r="I30" s="46" t="str">
        <f t="shared" si="0"/>
        <v>CC-13   BMTM</v>
      </c>
      <c r="J30" s="47" t="str">
        <f t="shared" si="1"/>
        <v>MTM</v>
      </c>
      <c r="K30" s="46">
        <v>8.35</v>
      </c>
      <c r="L30" s="46">
        <f t="shared" si="2"/>
        <v>83.5</v>
      </c>
    </row>
    <row r="31" spans="1:12" s="46" customFormat="1" ht="49.5" customHeight="1" x14ac:dyDescent="0.3">
      <c r="A31" s="9" t="s">
        <v>547</v>
      </c>
      <c r="B31" s="9" t="s">
        <v>548</v>
      </c>
      <c r="C31" s="9" t="s">
        <v>549</v>
      </c>
      <c r="D31" s="22" t="s">
        <v>550</v>
      </c>
      <c r="E31" s="22" t="s">
        <v>40</v>
      </c>
      <c r="F31" s="22" t="s">
        <v>450</v>
      </c>
      <c r="G31" s="22">
        <v>9800072080</v>
      </c>
      <c r="H31" s="22" t="s">
        <v>244</v>
      </c>
      <c r="I31" s="46" t="str">
        <f t="shared" si="0"/>
        <v>CC-13   BMTM</v>
      </c>
      <c r="J31" s="47" t="str">
        <f t="shared" si="1"/>
        <v>MTM</v>
      </c>
      <c r="K31" s="46">
        <v>8.35</v>
      </c>
      <c r="L31" s="46">
        <f t="shared" si="2"/>
        <v>83.5</v>
      </c>
    </row>
    <row r="32" spans="1:12" s="46" customFormat="1" ht="49.5" customHeight="1" x14ac:dyDescent="0.3">
      <c r="A32" s="9" t="s">
        <v>551</v>
      </c>
      <c r="B32" s="9" t="s">
        <v>552</v>
      </c>
      <c r="C32" s="9" t="s">
        <v>553</v>
      </c>
      <c r="D32" s="22" t="s">
        <v>554</v>
      </c>
      <c r="E32" s="22" t="s">
        <v>40</v>
      </c>
      <c r="F32" s="22" t="s">
        <v>450</v>
      </c>
      <c r="G32" s="22">
        <v>9564839010</v>
      </c>
      <c r="H32" s="22" t="s">
        <v>244</v>
      </c>
      <c r="I32" s="46" t="str">
        <f t="shared" si="0"/>
        <v>CC-13   BMTM</v>
      </c>
      <c r="J32" s="47" t="str">
        <f t="shared" si="1"/>
        <v>MTM</v>
      </c>
      <c r="K32" s="46">
        <v>8.3699999999999992</v>
      </c>
      <c r="L32" s="46">
        <f t="shared" si="2"/>
        <v>83.699999999999989</v>
      </c>
    </row>
    <row r="33" spans="1:12" s="46" customFormat="1" ht="49.5" customHeight="1" x14ac:dyDescent="0.3">
      <c r="A33" s="9" t="s">
        <v>555</v>
      </c>
      <c r="B33" s="9" t="s">
        <v>556</v>
      </c>
      <c r="C33" s="9" t="s">
        <v>533</v>
      </c>
      <c r="D33" s="22" t="s">
        <v>557</v>
      </c>
      <c r="E33" s="22" t="s">
        <v>40</v>
      </c>
      <c r="F33" s="22" t="s">
        <v>450</v>
      </c>
      <c r="G33" s="22">
        <v>7384601084</v>
      </c>
      <c r="H33" s="22" t="s">
        <v>244</v>
      </c>
      <c r="I33" s="46" t="str">
        <f t="shared" si="0"/>
        <v>CC-13   BMTM</v>
      </c>
      <c r="J33" s="47" t="str">
        <f t="shared" si="1"/>
        <v>MTM</v>
      </c>
      <c r="K33" s="46">
        <v>8.3699999999999992</v>
      </c>
      <c r="L33" s="46">
        <f t="shared" si="2"/>
        <v>83.699999999999989</v>
      </c>
    </row>
    <row r="34" spans="1:12" s="46" customFormat="1" ht="49.5" customHeight="1" x14ac:dyDescent="0.3">
      <c r="A34" s="9" t="s">
        <v>558</v>
      </c>
      <c r="B34" s="9" t="s">
        <v>559</v>
      </c>
      <c r="C34" s="9" t="s">
        <v>533</v>
      </c>
      <c r="D34" s="22" t="s">
        <v>560</v>
      </c>
      <c r="E34" s="22" t="s">
        <v>40</v>
      </c>
      <c r="F34" s="22" t="s">
        <v>450</v>
      </c>
      <c r="G34" s="22">
        <v>7076294320</v>
      </c>
      <c r="H34" s="22" t="s">
        <v>244</v>
      </c>
      <c r="I34" s="46" t="str">
        <f t="shared" si="0"/>
        <v>CC-13   BMTM</v>
      </c>
      <c r="J34" s="47" t="str">
        <f t="shared" si="1"/>
        <v>MTM</v>
      </c>
      <c r="K34" s="46">
        <v>8.3800000000000008</v>
      </c>
      <c r="L34" s="46">
        <f t="shared" si="2"/>
        <v>83.800000000000011</v>
      </c>
    </row>
    <row r="35" spans="1:12" s="46" customFormat="1" ht="49.5" customHeight="1" x14ac:dyDescent="0.3">
      <c r="A35" s="9" t="s">
        <v>561</v>
      </c>
      <c r="B35" s="9" t="s">
        <v>562</v>
      </c>
      <c r="C35" s="9" t="s">
        <v>563</v>
      </c>
      <c r="D35" s="22" t="s">
        <v>564</v>
      </c>
      <c r="E35" s="22" t="s">
        <v>40</v>
      </c>
      <c r="F35" s="22" t="s">
        <v>450</v>
      </c>
      <c r="G35" s="22">
        <v>6296175788</v>
      </c>
      <c r="H35" s="22" t="s">
        <v>244</v>
      </c>
      <c r="I35" s="46" t="str">
        <f t="shared" si="0"/>
        <v>CC-13   BMTM</v>
      </c>
      <c r="J35" s="47" t="str">
        <f t="shared" si="1"/>
        <v>MTM</v>
      </c>
      <c r="K35" s="46">
        <v>8.3800000000000008</v>
      </c>
      <c r="L35" s="46">
        <f t="shared" si="2"/>
        <v>83.800000000000011</v>
      </c>
    </row>
    <row r="36" spans="1:12" s="46" customFormat="1" ht="49.5" customHeight="1" x14ac:dyDescent="0.3">
      <c r="A36" s="9" t="s">
        <v>565</v>
      </c>
      <c r="B36" s="9" t="s">
        <v>566</v>
      </c>
      <c r="C36" s="9" t="s">
        <v>567</v>
      </c>
      <c r="D36" s="22" t="s">
        <v>568</v>
      </c>
      <c r="E36" s="22" t="s">
        <v>40</v>
      </c>
      <c r="F36" s="22" t="s">
        <v>450</v>
      </c>
      <c r="G36" s="22">
        <v>9382225921</v>
      </c>
      <c r="H36" s="22" t="s">
        <v>244</v>
      </c>
      <c r="I36" s="46" t="str">
        <f t="shared" si="0"/>
        <v>CC-13   BMTM</v>
      </c>
      <c r="J36" s="47" t="str">
        <f t="shared" si="1"/>
        <v>MTM</v>
      </c>
      <c r="K36" s="46">
        <v>8.41</v>
      </c>
      <c r="L36" s="46">
        <f t="shared" si="2"/>
        <v>84.1</v>
      </c>
    </row>
    <row r="37" spans="1:12" s="46" customFormat="1" ht="49.5" customHeight="1" x14ac:dyDescent="0.3">
      <c r="A37" s="9" t="s">
        <v>569</v>
      </c>
      <c r="B37" s="9" t="s">
        <v>570</v>
      </c>
      <c r="C37" s="9" t="s">
        <v>497</v>
      </c>
      <c r="D37" s="22" t="s">
        <v>571</v>
      </c>
      <c r="E37" s="22" t="s">
        <v>40</v>
      </c>
      <c r="F37" s="22" t="s">
        <v>450</v>
      </c>
      <c r="G37" s="22">
        <v>9564513378</v>
      </c>
      <c r="H37" s="22" t="s">
        <v>244</v>
      </c>
      <c r="I37" s="46" t="str">
        <f t="shared" si="0"/>
        <v>CC-13   BMTM</v>
      </c>
      <c r="J37" s="47" t="str">
        <f t="shared" si="1"/>
        <v>MTM</v>
      </c>
      <c r="K37" s="46">
        <v>8.48</v>
      </c>
      <c r="L37" s="46">
        <f t="shared" si="2"/>
        <v>84.800000000000011</v>
      </c>
    </row>
    <row r="38" spans="1:12" s="46" customFormat="1" ht="49.5" customHeight="1" x14ac:dyDescent="0.3">
      <c r="A38" s="9" t="s">
        <v>572</v>
      </c>
      <c r="B38" s="9" t="s">
        <v>573</v>
      </c>
      <c r="C38" s="9" t="s">
        <v>574</v>
      </c>
      <c r="D38" s="22" t="s">
        <v>575</v>
      </c>
      <c r="E38" s="22" t="s">
        <v>40</v>
      </c>
      <c r="F38" s="22" t="s">
        <v>450</v>
      </c>
      <c r="G38" s="22">
        <v>8972867250</v>
      </c>
      <c r="H38" s="22" t="s">
        <v>244</v>
      </c>
      <c r="I38" s="46" t="str">
        <f t="shared" si="0"/>
        <v>CC-13   BMTM</v>
      </c>
      <c r="J38" s="47" t="str">
        <f t="shared" si="1"/>
        <v>MTM</v>
      </c>
      <c r="K38" s="46">
        <v>8.5500000000000007</v>
      </c>
      <c r="L38" s="46">
        <f t="shared" si="2"/>
        <v>85.5</v>
      </c>
    </row>
    <row r="39" spans="1:12" s="46" customFormat="1" ht="49.5" customHeight="1" x14ac:dyDescent="0.3">
      <c r="A39" s="9" t="s">
        <v>576</v>
      </c>
      <c r="B39" s="9" t="s">
        <v>577</v>
      </c>
      <c r="C39" s="9" t="s">
        <v>74</v>
      </c>
      <c r="D39" s="22" t="s">
        <v>578</v>
      </c>
      <c r="E39" s="22" t="s">
        <v>40</v>
      </c>
      <c r="F39" s="22" t="s">
        <v>450</v>
      </c>
      <c r="G39" s="22">
        <v>8101396914</v>
      </c>
      <c r="H39" s="22" t="s">
        <v>244</v>
      </c>
      <c r="I39" s="46" t="str">
        <f t="shared" si="0"/>
        <v>CC-13   BMTM</v>
      </c>
      <c r="J39" s="47" t="str">
        <f t="shared" si="1"/>
        <v>MTM</v>
      </c>
      <c r="K39" s="46">
        <v>8.58</v>
      </c>
      <c r="L39" s="46">
        <f t="shared" si="2"/>
        <v>85.8</v>
      </c>
    </row>
    <row r="40" spans="1:12" s="46" customFormat="1" ht="49.5" customHeight="1" x14ac:dyDescent="0.3">
      <c r="A40" s="9" t="s">
        <v>579</v>
      </c>
      <c r="B40" s="9" t="s">
        <v>580</v>
      </c>
      <c r="C40" s="9" t="s">
        <v>411</v>
      </c>
      <c r="D40" s="22" t="s">
        <v>581</v>
      </c>
      <c r="E40" s="22" t="s">
        <v>40</v>
      </c>
      <c r="F40" s="22" t="s">
        <v>450</v>
      </c>
      <c r="G40" s="22">
        <v>9547984183</v>
      </c>
      <c r="H40" s="22" t="s">
        <v>244</v>
      </c>
      <c r="I40" s="46" t="str">
        <f t="shared" si="0"/>
        <v>CC-13   BMTM</v>
      </c>
      <c r="J40" s="47" t="str">
        <f t="shared" si="1"/>
        <v>MTM</v>
      </c>
      <c r="K40" s="46">
        <v>8.65</v>
      </c>
      <c r="L40" s="46">
        <f t="shared" si="2"/>
        <v>86.5</v>
      </c>
    </row>
    <row r="41" spans="1:12" s="46" customFormat="1" ht="49.5" customHeight="1" x14ac:dyDescent="0.3">
      <c r="A41" s="9" t="s">
        <v>582</v>
      </c>
      <c r="B41" s="9" t="s">
        <v>583</v>
      </c>
      <c r="C41" s="9" t="s">
        <v>584</v>
      </c>
      <c r="D41" s="22" t="s">
        <v>585</v>
      </c>
      <c r="E41" s="22" t="s">
        <v>40</v>
      </c>
      <c r="F41" s="22" t="s">
        <v>450</v>
      </c>
      <c r="G41" s="22">
        <v>9679214362</v>
      </c>
      <c r="H41" s="22" t="s">
        <v>244</v>
      </c>
      <c r="I41" s="46" t="str">
        <f t="shared" si="0"/>
        <v>CC-13   BMTM</v>
      </c>
      <c r="J41" s="47" t="str">
        <f t="shared" si="1"/>
        <v>MTM</v>
      </c>
      <c r="K41" s="46">
        <v>8.65</v>
      </c>
      <c r="L41" s="46">
        <f t="shared" si="2"/>
        <v>86.5</v>
      </c>
    </row>
    <row r="42" spans="1:12" s="46" customFormat="1" ht="49.5" customHeight="1" x14ac:dyDescent="0.3">
      <c r="A42" s="9" t="s">
        <v>586</v>
      </c>
      <c r="B42" s="9" t="s">
        <v>587</v>
      </c>
      <c r="C42" s="9" t="s">
        <v>588</v>
      </c>
      <c r="D42" s="22" t="s">
        <v>589</v>
      </c>
      <c r="E42" s="22" t="s">
        <v>40</v>
      </c>
      <c r="F42" s="22" t="s">
        <v>450</v>
      </c>
      <c r="G42" s="22">
        <v>7548083348</v>
      </c>
      <c r="H42" s="22" t="s">
        <v>244</v>
      </c>
      <c r="I42" s="46" t="str">
        <f t="shared" si="0"/>
        <v>CC-13   BMTM</v>
      </c>
      <c r="J42" s="47" t="str">
        <f t="shared" si="1"/>
        <v>MTM</v>
      </c>
      <c r="K42" s="46">
        <v>8.69</v>
      </c>
      <c r="L42" s="46">
        <f t="shared" si="2"/>
        <v>86.899999999999991</v>
      </c>
    </row>
    <row r="43" spans="1:12" s="46" customFormat="1" ht="49.5" customHeight="1" x14ac:dyDescent="0.3">
      <c r="A43" s="9" t="s">
        <v>590</v>
      </c>
      <c r="B43" s="9" t="s">
        <v>591</v>
      </c>
      <c r="C43" s="9" t="s">
        <v>592</v>
      </c>
      <c r="D43" s="22" t="s">
        <v>593</v>
      </c>
      <c r="E43" s="22" t="s">
        <v>40</v>
      </c>
      <c r="F43" s="22" t="s">
        <v>450</v>
      </c>
      <c r="G43" s="22">
        <v>7076067387</v>
      </c>
      <c r="H43" s="22" t="s">
        <v>244</v>
      </c>
      <c r="I43" s="46" t="str">
        <f t="shared" si="0"/>
        <v>CC-13   BMTM</v>
      </c>
      <c r="J43" s="47" t="str">
        <f t="shared" si="1"/>
        <v>MTM</v>
      </c>
      <c r="K43" s="46">
        <v>8.89</v>
      </c>
      <c r="L43" s="46">
        <f t="shared" si="2"/>
        <v>88.9</v>
      </c>
    </row>
    <row r="44" spans="1:12" s="46" customFormat="1" ht="49.5" customHeight="1" x14ac:dyDescent="0.3">
      <c r="A44" s="9" t="s">
        <v>594</v>
      </c>
      <c r="B44" s="9" t="s">
        <v>595</v>
      </c>
      <c r="C44" s="9" t="s">
        <v>596</v>
      </c>
      <c r="D44" s="22" t="s">
        <v>597</v>
      </c>
      <c r="E44" s="22" t="s">
        <v>40</v>
      </c>
      <c r="F44" s="22" t="s">
        <v>450</v>
      </c>
      <c r="G44" s="22">
        <v>7602041403</v>
      </c>
      <c r="H44" s="22" t="s">
        <v>244</v>
      </c>
      <c r="I44" s="46" t="str">
        <f t="shared" si="0"/>
        <v>CC-13   BMTM</v>
      </c>
      <c r="J44" s="47" t="str">
        <f t="shared" si="1"/>
        <v>MTM</v>
      </c>
      <c r="K44" s="46">
        <v>9.01</v>
      </c>
      <c r="L44" s="46">
        <f t="shared" si="2"/>
        <v>90.1</v>
      </c>
    </row>
    <row r="45" spans="1:12" s="46" customFormat="1" ht="49.5" customHeight="1" x14ac:dyDescent="0.3">
      <c r="A45" s="9" t="s">
        <v>598</v>
      </c>
      <c r="B45" s="9" t="s">
        <v>599</v>
      </c>
      <c r="C45" s="9" t="s">
        <v>600</v>
      </c>
      <c r="D45" s="22" t="s">
        <v>601</v>
      </c>
      <c r="E45" s="22" t="s">
        <v>40</v>
      </c>
      <c r="F45" s="22" t="s">
        <v>450</v>
      </c>
      <c r="G45" s="22">
        <v>8670410432</v>
      </c>
      <c r="H45" s="22" t="s">
        <v>244</v>
      </c>
      <c r="I45" s="46" t="str">
        <f t="shared" si="0"/>
        <v>CC-13   BMTM</v>
      </c>
      <c r="J45" s="47" t="str">
        <f t="shared" si="1"/>
        <v>MTM</v>
      </c>
      <c r="K45" s="46">
        <v>9.2799999999999994</v>
      </c>
      <c r="L45" s="46">
        <f t="shared" si="2"/>
        <v>92.8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"/>
  <sheetViews>
    <sheetView zoomScaleNormal="100" workbookViewId="0">
      <selection activeCell="M3" sqref="M3"/>
    </sheetView>
  </sheetViews>
  <sheetFormatPr defaultColWidth="11.5546875" defaultRowHeight="14.4" x14ac:dyDescent="0.3"/>
  <cols>
    <col min="6" max="9" width="11.5546875" hidden="1"/>
    <col min="14" max="14" width="18.5546875" customWidth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39.6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1</v>
      </c>
      <c r="P2" s="12">
        <f>COUNTIFS(K1:K495, "&gt;=8.01", K1:K495, "&lt;=9")</f>
        <v>8</v>
      </c>
      <c r="Q2" s="12">
        <f>COUNTIFS(K1:K495, "&gt;=7.01", K1:K495, "&lt;=8")</f>
        <v>7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16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12" t="s">
        <v>16</v>
      </c>
      <c r="L5" s="22" t="s">
        <v>24</v>
      </c>
    </row>
    <row r="6" spans="1:20" s="47" customFormat="1" ht="49.5" customHeight="1" x14ac:dyDescent="0.3">
      <c r="A6" s="9" t="s">
        <v>602</v>
      </c>
      <c r="B6" s="9" t="s">
        <v>603</v>
      </c>
      <c r="C6" s="9" t="s">
        <v>604</v>
      </c>
      <c r="D6" s="22" t="s">
        <v>605</v>
      </c>
      <c r="E6" s="22" t="s">
        <v>40</v>
      </c>
      <c r="F6" s="22" t="s">
        <v>606</v>
      </c>
      <c r="G6" s="22">
        <v>9679471225</v>
      </c>
      <c r="H6" s="22" t="s">
        <v>607</v>
      </c>
      <c r="I6" s="47" t="str">
        <f t="shared" ref="I6:I21" si="0">LEFT(F6,12)</f>
        <v>CC-13   BPHS</v>
      </c>
      <c r="J6" s="47" t="str">
        <f t="shared" ref="J6:J21" si="1">RIGHT(I6,3)</f>
        <v>PHS</v>
      </c>
      <c r="K6" s="47">
        <v>7.23</v>
      </c>
      <c r="L6" s="47">
        <f t="shared" ref="L6:L21" si="2">K6*10</f>
        <v>72.300000000000011</v>
      </c>
    </row>
    <row r="7" spans="1:20" s="47" customFormat="1" ht="49.5" customHeight="1" x14ac:dyDescent="0.3">
      <c r="A7" s="9" t="s">
        <v>608</v>
      </c>
      <c r="B7" s="9" t="s">
        <v>609</v>
      </c>
      <c r="C7" s="9" t="s">
        <v>610</v>
      </c>
      <c r="D7" s="22" t="s">
        <v>611</v>
      </c>
      <c r="E7" s="22" t="s">
        <v>40</v>
      </c>
      <c r="F7" s="22" t="s">
        <v>606</v>
      </c>
      <c r="G7" s="22">
        <v>7908363819</v>
      </c>
      <c r="H7" s="22" t="s">
        <v>607</v>
      </c>
      <c r="I7" s="47" t="str">
        <f t="shared" si="0"/>
        <v>CC-13   BPHS</v>
      </c>
      <c r="J7" s="47" t="str">
        <f t="shared" si="1"/>
        <v>PHS</v>
      </c>
      <c r="K7" s="47">
        <v>7.35</v>
      </c>
      <c r="L7" s="47">
        <f t="shared" si="2"/>
        <v>73.5</v>
      </c>
    </row>
    <row r="8" spans="1:20" s="47" customFormat="1" ht="49.5" customHeight="1" x14ac:dyDescent="0.3">
      <c r="A8" s="9" t="s">
        <v>612</v>
      </c>
      <c r="B8" s="9" t="s">
        <v>613</v>
      </c>
      <c r="C8" s="9" t="s">
        <v>614</v>
      </c>
      <c r="D8" s="22" t="s">
        <v>615</v>
      </c>
      <c r="E8" s="22" t="s">
        <v>40</v>
      </c>
      <c r="F8" s="22" t="s">
        <v>606</v>
      </c>
      <c r="G8" s="22">
        <v>9732493805</v>
      </c>
      <c r="H8" s="22" t="s">
        <v>607</v>
      </c>
      <c r="I8" s="47" t="str">
        <f t="shared" si="0"/>
        <v>CC-13   BPHS</v>
      </c>
      <c r="J8" s="47" t="str">
        <f t="shared" si="1"/>
        <v>PHS</v>
      </c>
      <c r="K8" s="47">
        <v>7.59</v>
      </c>
      <c r="L8" s="47">
        <f t="shared" si="2"/>
        <v>75.900000000000006</v>
      </c>
    </row>
    <row r="9" spans="1:20" s="47" customFormat="1" ht="49.5" customHeight="1" x14ac:dyDescent="0.3">
      <c r="A9" s="9" t="s">
        <v>616</v>
      </c>
      <c r="B9" s="9" t="s">
        <v>617</v>
      </c>
      <c r="C9" s="9" t="s">
        <v>618</v>
      </c>
      <c r="D9" s="22" t="s">
        <v>619</v>
      </c>
      <c r="E9" s="22" t="s">
        <v>40</v>
      </c>
      <c r="F9" s="22" t="s">
        <v>606</v>
      </c>
      <c r="G9" s="22">
        <v>6295819362</v>
      </c>
      <c r="H9" s="22" t="s">
        <v>607</v>
      </c>
      <c r="I9" s="47" t="str">
        <f t="shared" si="0"/>
        <v>CC-13   BPHS</v>
      </c>
      <c r="J9" s="47" t="str">
        <f t="shared" si="1"/>
        <v>PHS</v>
      </c>
      <c r="K9" s="47">
        <v>7.72</v>
      </c>
      <c r="L9" s="47">
        <f t="shared" si="2"/>
        <v>77.2</v>
      </c>
    </row>
    <row r="10" spans="1:20" s="47" customFormat="1" ht="49.5" customHeight="1" x14ac:dyDescent="0.3">
      <c r="A10" s="9" t="s">
        <v>620</v>
      </c>
      <c r="B10" s="9" t="s">
        <v>621</v>
      </c>
      <c r="C10" s="9" t="s">
        <v>622</v>
      </c>
      <c r="D10" s="22" t="s">
        <v>623</v>
      </c>
      <c r="E10" s="22" t="s">
        <v>40</v>
      </c>
      <c r="F10" s="22" t="s">
        <v>606</v>
      </c>
      <c r="G10" s="22">
        <v>7319192455</v>
      </c>
      <c r="H10" s="22" t="s">
        <v>607</v>
      </c>
      <c r="I10" s="47" t="str">
        <f t="shared" si="0"/>
        <v>CC-13   BPHS</v>
      </c>
      <c r="J10" s="47" t="str">
        <f t="shared" si="1"/>
        <v>PHS</v>
      </c>
      <c r="K10" s="47">
        <v>7.82</v>
      </c>
      <c r="L10" s="47">
        <f t="shared" si="2"/>
        <v>78.2</v>
      </c>
    </row>
    <row r="11" spans="1:20" s="47" customFormat="1" ht="49.5" customHeight="1" x14ac:dyDescent="0.3">
      <c r="A11" s="9" t="s">
        <v>624</v>
      </c>
      <c r="B11" s="9" t="s">
        <v>625</v>
      </c>
      <c r="C11" s="9" t="s">
        <v>626</v>
      </c>
      <c r="D11" s="22" t="s">
        <v>627</v>
      </c>
      <c r="E11" s="22" t="s">
        <v>21</v>
      </c>
      <c r="F11" s="22" t="s">
        <v>606</v>
      </c>
      <c r="G11" s="22">
        <v>8768074868</v>
      </c>
      <c r="H11" s="22" t="s">
        <v>607</v>
      </c>
      <c r="I11" s="47" t="str">
        <f t="shared" si="0"/>
        <v>CC-13   BPHS</v>
      </c>
      <c r="J11" s="47" t="str">
        <f t="shared" si="1"/>
        <v>PHS</v>
      </c>
      <c r="K11" s="47">
        <v>7.87</v>
      </c>
      <c r="L11" s="47">
        <f t="shared" si="2"/>
        <v>78.7</v>
      </c>
    </row>
    <row r="12" spans="1:20" s="47" customFormat="1" ht="49.5" customHeight="1" x14ac:dyDescent="0.3">
      <c r="A12" s="9" t="s">
        <v>628</v>
      </c>
      <c r="B12" s="9" t="s">
        <v>629</v>
      </c>
      <c r="C12" s="9" t="s">
        <v>419</v>
      </c>
      <c r="D12" s="22" t="s">
        <v>630</v>
      </c>
      <c r="E12" s="22" t="s">
        <v>40</v>
      </c>
      <c r="F12" s="22" t="s">
        <v>606</v>
      </c>
      <c r="G12" s="22">
        <v>9933997133</v>
      </c>
      <c r="H12" s="22" t="s">
        <v>607</v>
      </c>
      <c r="I12" s="47" t="str">
        <f t="shared" si="0"/>
        <v>CC-13   BPHS</v>
      </c>
      <c r="J12" s="47" t="str">
        <f t="shared" si="1"/>
        <v>PHS</v>
      </c>
      <c r="K12" s="47">
        <v>7.92</v>
      </c>
      <c r="L12" s="47">
        <f t="shared" si="2"/>
        <v>79.2</v>
      </c>
    </row>
    <row r="13" spans="1:20" s="47" customFormat="1" ht="49.5" customHeight="1" x14ac:dyDescent="0.3">
      <c r="A13" s="9" t="s">
        <v>631</v>
      </c>
      <c r="B13" s="9" t="s">
        <v>632</v>
      </c>
      <c r="C13" s="9" t="s">
        <v>633</v>
      </c>
      <c r="D13" s="22" t="s">
        <v>634</v>
      </c>
      <c r="E13" s="22" t="s">
        <v>40</v>
      </c>
      <c r="F13" s="22" t="s">
        <v>606</v>
      </c>
      <c r="G13" s="22">
        <v>9593529619</v>
      </c>
      <c r="H13" s="22" t="s">
        <v>607</v>
      </c>
      <c r="I13" s="47" t="str">
        <f t="shared" si="0"/>
        <v>CC-13   BPHS</v>
      </c>
      <c r="J13" s="47" t="str">
        <f t="shared" si="1"/>
        <v>PHS</v>
      </c>
      <c r="K13" s="47">
        <v>8.14</v>
      </c>
      <c r="L13" s="47">
        <f t="shared" si="2"/>
        <v>81.400000000000006</v>
      </c>
    </row>
    <row r="14" spans="1:20" s="47" customFormat="1" ht="49.5" customHeight="1" x14ac:dyDescent="0.3">
      <c r="A14" s="9" t="s">
        <v>635</v>
      </c>
      <c r="B14" s="9" t="s">
        <v>636</v>
      </c>
      <c r="C14" s="9" t="s">
        <v>637</v>
      </c>
      <c r="D14" s="22" t="s">
        <v>638</v>
      </c>
      <c r="E14" s="22" t="s">
        <v>40</v>
      </c>
      <c r="F14" s="22" t="s">
        <v>606</v>
      </c>
      <c r="G14" s="22">
        <v>8158968965</v>
      </c>
      <c r="H14" s="22" t="s">
        <v>607</v>
      </c>
      <c r="I14" s="47" t="str">
        <f t="shared" si="0"/>
        <v>CC-13   BPHS</v>
      </c>
      <c r="J14" s="47" t="str">
        <f t="shared" si="1"/>
        <v>PHS</v>
      </c>
      <c r="K14" s="47">
        <v>8.18</v>
      </c>
      <c r="L14" s="47">
        <f t="shared" si="2"/>
        <v>81.8</v>
      </c>
    </row>
    <row r="15" spans="1:20" s="47" customFormat="1" ht="49.5" customHeight="1" x14ac:dyDescent="0.3">
      <c r="A15" s="9" t="s">
        <v>639</v>
      </c>
      <c r="B15" s="9" t="s">
        <v>640</v>
      </c>
      <c r="C15" s="9" t="s">
        <v>641</v>
      </c>
      <c r="D15" s="22" t="s">
        <v>642</v>
      </c>
      <c r="E15" s="22" t="s">
        <v>40</v>
      </c>
      <c r="F15" s="22" t="s">
        <v>606</v>
      </c>
      <c r="G15" s="22">
        <v>9051879430</v>
      </c>
      <c r="H15" s="22" t="s">
        <v>607</v>
      </c>
      <c r="I15" s="47" t="str">
        <f t="shared" si="0"/>
        <v>CC-13   BPHS</v>
      </c>
      <c r="J15" s="47" t="str">
        <f t="shared" si="1"/>
        <v>PHS</v>
      </c>
      <c r="K15" s="47">
        <v>8.4499999999999993</v>
      </c>
      <c r="L15" s="47">
        <f t="shared" si="2"/>
        <v>84.5</v>
      </c>
    </row>
    <row r="16" spans="1:20" s="47" customFormat="1" ht="49.5" customHeight="1" x14ac:dyDescent="0.3">
      <c r="A16" s="9" t="s">
        <v>643</v>
      </c>
      <c r="B16" s="9" t="s">
        <v>644</v>
      </c>
      <c r="C16" s="9" t="s">
        <v>645</v>
      </c>
      <c r="D16" s="22" t="s">
        <v>646</v>
      </c>
      <c r="E16" s="22" t="s">
        <v>40</v>
      </c>
      <c r="F16" s="22" t="s">
        <v>606</v>
      </c>
      <c r="G16" s="22">
        <v>6294157379</v>
      </c>
      <c r="H16" s="22" t="s">
        <v>607</v>
      </c>
      <c r="I16" s="47" t="str">
        <f t="shared" si="0"/>
        <v>CC-13   BPHS</v>
      </c>
      <c r="J16" s="47" t="str">
        <f t="shared" si="1"/>
        <v>PHS</v>
      </c>
      <c r="K16" s="47">
        <v>8.4600000000000009</v>
      </c>
      <c r="L16" s="47">
        <f t="shared" si="2"/>
        <v>84.600000000000009</v>
      </c>
    </row>
    <row r="17" spans="1:12" s="47" customFormat="1" ht="49.5" customHeight="1" x14ac:dyDescent="0.3">
      <c r="A17" s="9" t="s">
        <v>647</v>
      </c>
      <c r="B17" s="9" t="s">
        <v>648</v>
      </c>
      <c r="C17" s="9" t="s">
        <v>649</v>
      </c>
      <c r="D17" s="22" t="s">
        <v>650</v>
      </c>
      <c r="E17" s="22" t="s">
        <v>40</v>
      </c>
      <c r="F17" s="22" t="s">
        <v>606</v>
      </c>
      <c r="G17" s="22">
        <v>8670430434</v>
      </c>
      <c r="H17" s="22" t="s">
        <v>607</v>
      </c>
      <c r="I17" s="47" t="str">
        <f t="shared" si="0"/>
        <v>CC-13   BPHS</v>
      </c>
      <c r="J17" s="47" t="str">
        <f t="shared" si="1"/>
        <v>PHS</v>
      </c>
      <c r="K17" s="47">
        <v>8.52</v>
      </c>
      <c r="L17" s="47">
        <f t="shared" si="2"/>
        <v>85.199999999999989</v>
      </c>
    </row>
    <row r="18" spans="1:12" s="47" customFormat="1" ht="49.5" customHeight="1" x14ac:dyDescent="0.3">
      <c r="A18" s="9" t="s">
        <v>651</v>
      </c>
      <c r="B18" s="9" t="s">
        <v>652</v>
      </c>
      <c r="C18" s="9" t="s">
        <v>653</v>
      </c>
      <c r="D18" s="22" t="s">
        <v>654</v>
      </c>
      <c r="E18" s="22" t="s">
        <v>40</v>
      </c>
      <c r="F18" s="22" t="s">
        <v>606</v>
      </c>
      <c r="G18" s="22">
        <v>7551886894</v>
      </c>
      <c r="H18" s="22" t="s">
        <v>607</v>
      </c>
      <c r="I18" s="47" t="str">
        <f t="shared" si="0"/>
        <v>CC-13   BPHS</v>
      </c>
      <c r="J18" s="47" t="str">
        <f t="shared" si="1"/>
        <v>PHS</v>
      </c>
      <c r="K18" s="47">
        <v>8.6300000000000008</v>
      </c>
      <c r="L18" s="47">
        <f t="shared" si="2"/>
        <v>86.300000000000011</v>
      </c>
    </row>
    <row r="19" spans="1:12" s="47" customFormat="1" ht="49.5" customHeight="1" x14ac:dyDescent="0.3">
      <c r="A19" s="9" t="s">
        <v>655</v>
      </c>
      <c r="B19" s="9" t="s">
        <v>656</v>
      </c>
      <c r="C19" s="9" t="s">
        <v>657</v>
      </c>
      <c r="D19" s="22" t="s">
        <v>658</v>
      </c>
      <c r="E19" s="22" t="s">
        <v>40</v>
      </c>
      <c r="F19" s="22" t="s">
        <v>606</v>
      </c>
      <c r="G19" s="22">
        <v>8250616629</v>
      </c>
      <c r="H19" s="22" t="s">
        <v>607</v>
      </c>
      <c r="I19" s="47" t="str">
        <f t="shared" si="0"/>
        <v>CC-13   BPHS</v>
      </c>
      <c r="J19" s="47" t="str">
        <f t="shared" si="1"/>
        <v>PHS</v>
      </c>
      <c r="K19" s="47">
        <v>8.73</v>
      </c>
      <c r="L19" s="47">
        <f t="shared" si="2"/>
        <v>87.300000000000011</v>
      </c>
    </row>
    <row r="20" spans="1:12" s="47" customFormat="1" ht="49.5" customHeight="1" x14ac:dyDescent="0.3">
      <c r="A20" s="9" t="s">
        <v>659</v>
      </c>
      <c r="B20" s="9" t="s">
        <v>660</v>
      </c>
      <c r="C20" s="9" t="s">
        <v>661</v>
      </c>
      <c r="D20" s="22" t="s">
        <v>662</v>
      </c>
      <c r="E20" s="22" t="s">
        <v>40</v>
      </c>
      <c r="F20" s="22" t="s">
        <v>606</v>
      </c>
      <c r="G20" s="22">
        <v>7384819248</v>
      </c>
      <c r="H20" s="22" t="s">
        <v>607</v>
      </c>
      <c r="I20" s="47" t="str">
        <f t="shared" si="0"/>
        <v>CC-13   BPHS</v>
      </c>
      <c r="J20" s="47" t="str">
        <f t="shared" si="1"/>
        <v>PHS</v>
      </c>
      <c r="K20" s="47">
        <v>8.89</v>
      </c>
      <c r="L20" s="47">
        <f t="shared" si="2"/>
        <v>88.9</v>
      </c>
    </row>
    <row r="21" spans="1:12" s="47" customFormat="1" ht="49.5" customHeight="1" x14ac:dyDescent="0.3">
      <c r="A21" s="9" t="s">
        <v>663</v>
      </c>
      <c r="B21" s="9" t="s">
        <v>664</v>
      </c>
      <c r="C21" s="9" t="s">
        <v>306</v>
      </c>
      <c r="D21" s="22" t="s">
        <v>665</v>
      </c>
      <c r="E21" s="22" t="s">
        <v>40</v>
      </c>
      <c r="F21" s="22" t="s">
        <v>606</v>
      </c>
      <c r="G21" s="22">
        <v>9064972166</v>
      </c>
      <c r="H21" s="22" t="s">
        <v>607</v>
      </c>
      <c r="I21" s="47" t="str">
        <f t="shared" si="0"/>
        <v>CC-13   BPHS</v>
      </c>
      <c r="J21" s="47" t="str">
        <f t="shared" si="1"/>
        <v>PHS</v>
      </c>
      <c r="K21" s="47">
        <v>9.0299999999999994</v>
      </c>
      <c r="L21" s="47">
        <f t="shared" si="2"/>
        <v>90.3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zoomScaleNormal="100" workbookViewId="0">
      <selection activeCell="U1" sqref="U1"/>
    </sheetView>
  </sheetViews>
  <sheetFormatPr defaultColWidth="11.5546875" defaultRowHeight="14.4" x14ac:dyDescent="0.3"/>
  <cols>
    <col min="6" max="9" width="11.5546875" hidden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5</v>
      </c>
      <c r="Q2" s="12">
        <f>COUNTIFS(K1:K495, "&gt;=7.01", K1:K495, "&lt;=8")</f>
        <v>7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12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1354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12" t="s">
        <v>16</v>
      </c>
      <c r="L5" s="22" t="s">
        <v>24</v>
      </c>
    </row>
    <row r="6" spans="1:20" s="47" customFormat="1" ht="49.5" customHeight="1" x14ac:dyDescent="0.3">
      <c r="A6" s="9" t="s">
        <v>666</v>
      </c>
      <c r="B6" s="9" t="s">
        <v>667</v>
      </c>
      <c r="C6" s="9" t="s">
        <v>497</v>
      </c>
      <c r="D6" s="22" t="s">
        <v>668</v>
      </c>
      <c r="E6" s="22" t="s">
        <v>40</v>
      </c>
      <c r="F6" s="22" t="s">
        <v>669</v>
      </c>
      <c r="G6" s="22">
        <v>8116935266</v>
      </c>
      <c r="H6" s="22" t="s">
        <v>670</v>
      </c>
      <c r="I6" s="47" t="str">
        <f t="shared" ref="I6:I17" si="0">LEFT(F6,12)</f>
        <v>CC-13   BCEM</v>
      </c>
      <c r="J6" s="47" t="str">
        <f t="shared" ref="J6:J17" si="1">RIGHT(I6,3)</f>
        <v>CEM</v>
      </c>
      <c r="K6" s="47">
        <v>7.42</v>
      </c>
      <c r="L6" s="47">
        <f t="shared" ref="L6:L17" si="2">K6*10</f>
        <v>74.2</v>
      </c>
    </row>
    <row r="7" spans="1:20" s="47" customFormat="1" ht="49.5" customHeight="1" x14ac:dyDescent="0.3">
      <c r="A7" s="9" t="s">
        <v>671</v>
      </c>
      <c r="B7" s="9" t="s">
        <v>672</v>
      </c>
      <c r="C7" s="9" t="s">
        <v>431</v>
      </c>
      <c r="D7" s="22" t="s">
        <v>673</v>
      </c>
      <c r="E7" s="22" t="s">
        <v>40</v>
      </c>
      <c r="F7" s="22" t="s">
        <v>669</v>
      </c>
      <c r="G7" s="22">
        <v>9547645510</v>
      </c>
      <c r="H7" s="22" t="s">
        <v>670</v>
      </c>
      <c r="I7" s="47" t="str">
        <f t="shared" si="0"/>
        <v>CC-13   BCEM</v>
      </c>
      <c r="J7" s="47" t="str">
        <f t="shared" si="1"/>
        <v>CEM</v>
      </c>
      <c r="K7" s="47">
        <v>7.54</v>
      </c>
      <c r="L7" s="47">
        <f t="shared" si="2"/>
        <v>75.400000000000006</v>
      </c>
    </row>
    <row r="8" spans="1:20" s="47" customFormat="1" ht="49.5" customHeight="1" x14ac:dyDescent="0.3">
      <c r="A8" s="9" t="s">
        <v>674</v>
      </c>
      <c r="B8" s="9" t="s">
        <v>675</v>
      </c>
      <c r="C8" s="9" t="s">
        <v>676</v>
      </c>
      <c r="D8" s="22" t="s">
        <v>677</v>
      </c>
      <c r="E8" s="22" t="s">
        <v>40</v>
      </c>
      <c r="F8" s="22" t="s">
        <v>669</v>
      </c>
      <c r="G8" s="22">
        <v>7063664813</v>
      </c>
      <c r="H8" s="22" t="s">
        <v>670</v>
      </c>
      <c r="I8" s="47" t="str">
        <f t="shared" si="0"/>
        <v>CC-13   BCEM</v>
      </c>
      <c r="J8" s="47" t="str">
        <f t="shared" si="1"/>
        <v>CEM</v>
      </c>
      <c r="K8" s="47">
        <v>7.59</v>
      </c>
      <c r="L8" s="47">
        <f t="shared" si="2"/>
        <v>75.900000000000006</v>
      </c>
    </row>
    <row r="9" spans="1:20" s="47" customFormat="1" ht="49.5" customHeight="1" x14ac:dyDescent="0.3">
      <c r="A9" s="9" t="s">
        <v>678</v>
      </c>
      <c r="B9" s="9" t="s">
        <v>679</v>
      </c>
      <c r="C9" s="9" t="s">
        <v>680</v>
      </c>
      <c r="D9" s="22" t="s">
        <v>681</v>
      </c>
      <c r="E9" s="22" t="s">
        <v>40</v>
      </c>
      <c r="F9" s="22" t="s">
        <v>669</v>
      </c>
      <c r="G9" s="22">
        <v>9733888351</v>
      </c>
      <c r="H9" s="22" t="s">
        <v>670</v>
      </c>
      <c r="I9" s="47" t="str">
        <f t="shared" si="0"/>
        <v>CC-13   BCEM</v>
      </c>
      <c r="J9" s="47" t="str">
        <f t="shared" si="1"/>
        <v>CEM</v>
      </c>
      <c r="K9" s="47">
        <v>7.63</v>
      </c>
      <c r="L9" s="47">
        <f t="shared" si="2"/>
        <v>76.3</v>
      </c>
    </row>
    <row r="10" spans="1:20" s="47" customFormat="1" ht="49.5" customHeight="1" x14ac:dyDescent="0.3">
      <c r="A10" s="9" t="s">
        <v>682</v>
      </c>
      <c r="B10" s="9" t="s">
        <v>683</v>
      </c>
      <c r="C10" s="9" t="s">
        <v>684</v>
      </c>
      <c r="D10" s="22" t="s">
        <v>685</v>
      </c>
      <c r="E10" s="22" t="s">
        <v>40</v>
      </c>
      <c r="F10" s="22" t="s">
        <v>669</v>
      </c>
      <c r="G10" s="22">
        <v>7318839086</v>
      </c>
      <c r="H10" s="22" t="s">
        <v>670</v>
      </c>
      <c r="I10" s="47" t="str">
        <f t="shared" si="0"/>
        <v>CC-13   BCEM</v>
      </c>
      <c r="J10" s="47" t="str">
        <f t="shared" si="1"/>
        <v>CEM</v>
      </c>
      <c r="K10" s="47">
        <v>7.75</v>
      </c>
      <c r="L10" s="47">
        <f t="shared" si="2"/>
        <v>77.5</v>
      </c>
    </row>
    <row r="11" spans="1:20" s="47" customFormat="1" ht="49.5" customHeight="1" x14ac:dyDescent="0.3">
      <c r="A11" s="9" t="s">
        <v>686</v>
      </c>
      <c r="B11" s="9" t="s">
        <v>687</v>
      </c>
      <c r="C11" s="9" t="s">
        <v>688</v>
      </c>
      <c r="D11" s="22" t="s">
        <v>689</v>
      </c>
      <c r="E11" s="22" t="s">
        <v>40</v>
      </c>
      <c r="F11" s="22" t="s">
        <v>669</v>
      </c>
      <c r="G11" s="22">
        <v>6296134510</v>
      </c>
      <c r="H11" s="22" t="s">
        <v>670</v>
      </c>
      <c r="I11" s="47" t="str">
        <f t="shared" si="0"/>
        <v>CC-13   BCEM</v>
      </c>
      <c r="J11" s="47" t="str">
        <f t="shared" si="1"/>
        <v>CEM</v>
      </c>
      <c r="K11" s="47">
        <v>7.77</v>
      </c>
      <c r="L11" s="47">
        <f t="shared" si="2"/>
        <v>77.699999999999989</v>
      </c>
    </row>
    <row r="12" spans="1:20" s="47" customFormat="1" ht="49.5" customHeight="1" x14ac:dyDescent="0.3">
      <c r="A12" s="9" t="s">
        <v>690</v>
      </c>
      <c r="B12" s="9" t="s">
        <v>691</v>
      </c>
      <c r="C12" s="9" t="s">
        <v>692</v>
      </c>
      <c r="D12" s="22" t="s">
        <v>693</v>
      </c>
      <c r="E12" s="22" t="s">
        <v>40</v>
      </c>
      <c r="F12" s="22" t="s">
        <v>669</v>
      </c>
      <c r="G12" s="22">
        <v>8158867329</v>
      </c>
      <c r="H12" s="22" t="s">
        <v>670</v>
      </c>
      <c r="I12" s="47" t="str">
        <f t="shared" si="0"/>
        <v>CC-13   BCEM</v>
      </c>
      <c r="J12" s="47" t="str">
        <f t="shared" si="1"/>
        <v>CEM</v>
      </c>
      <c r="K12" s="47">
        <v>7.83</v>
      </c>
      <c r="L12" s="47">
        <f t="shared" si="2"/>
        <v>78.3</v>
      </c>
    </row>
    <row r="13" spans="1:20" s="47" customFormat="1" ht="49.5" customHeight="1" x14ac:dyDescent="0.3">
      <c r="A13" s="9" t="s">
        <v>694</v>
      </c>
      <c r="B13" s="9" t="s">
        <v>695</v>
      </c>
      <c r="C13" s="9" t="s">
        <v>696</v>
      </c>
      <c r="D13" s="22" t="s">
        <v>697</v>
      </c>
      <c r="E13" s="22" t="s">
        <v>40</v>
      </c>
      <c r="F13" s="22" t="s">
        <v>669</v>
      </c>
      <c r="G13" s="22">
        <v>9800237686</v>
      </c>
      <c r="H13" s="22" t="s">
        <v>670</v>
      </c>
      <c r="I13" s="47" t="str">
        <f t="shared" si="0"/>
        <v>CC-13   BCEM</v>
      </c>
      <c r="J13" s="47" t="str">
        <f t="shared" si="1"/>
        <v>CEM</v>
      </c>
      <c r="K13" s="47">
        <v>8.14</v>
      </c>
      <c r="L13" s="47">
        <f t="shared" si="2"/>
        <v>81.400000000000006</v>
      </c>
    </row>
    <row r="14" spans="1:20" s="47" customFormat="1" ht="49.5" customHeight="1" x14ac:dyDescent="0.3">
      <c r="A14" s="9" t="s">
        <v>698</v>
      </c>
      <c r="B14" s="9" t="s">
        <v>699</v>
      </c>
      <c r="C14" s="9" t="s">
        <v>588</v>
      </c>
      <c r="D14" s="22" t="s">
        <v>700</v>
      </c>
      <c r="E14" s="22" t="s">
        <v>40</v>
      </c>
      <c r="F14" s="22" t="s">
        <v>669</v>
      </c>
      <c r="G14" s="22">
        <v>6295881262</v>
      </c>
      <c r="H14" s="22" t="s">
        <v>670</v>
      </c>
      <c r="I14" s="47" t="str">
        <f t="shared" si="0"/>
        <v>CC-13   BCEM</v>
      </c>
      <c r="J14" s="47" t="str">
        <f t="shared" si="1"/>
        <v>CEM</v>
      </c>
      <c r="K14" s="47">
        <v>8.31</v>
      </c>
      <c r="L14" s="47">
        <f t="shared" si="2"/>
        <v>83.100000000000009</v>
      </c>
    </row>
    <row r="15" spans="1:20" s="47" customFormat="1" ht="49.5" customHeight="1" x14ac:dyDescent="0.3">
      <c r="A15" s="9" t="s">
        <v>701</v>
      </c>
      <c r="B15" s="9" t="s">
        <v>702</v>
      </c>
      <c r="C15" s="9" t="s">
        <v>703</v>
      </c>
      <c r="D15" s="22" t="s">
        <v>704</v>
      </c>
      <c r="E15" s="22" t="s">
        <v>40</v>
      </c>
      <c r="F15" s="22" t="s">
        <v>669</v>
      </c>
      <c r="G15" s="22">
        <v>9933391216</v>
      </c>
      <c r="H15" s="22" t="s">
        <v>670</v>
      </c>
      <c r="I15" s="47" t="str">
        <f t="shared" si="0"/>
        <v>CC-13   BCEM</v>
      </c>
      <c r="J15" s="47" t="str">
        <f t="shared" si="1"/>
        <v>CEM</v>
      </c>
      <c r="K15" s="47">
        <v>8.5399999999999991</v>
      </c>
      <c r="L15" s="47">
        <f t="shared" si="2"/>
        <v>85.399999999999991</v>
      </c>
    </row>
    <row r="16" spans="1:20" s="47" customFormat="1" ht="49.5" customHeight="1" x14ac:dyDescent="0.3">
      <c r="A16" s="9" t="s">
        <v>705</v>
      </c>
      <c r="B16" s="9" t="s">
        <v>706</v>
      </c>
      <c r="C16" s="9" t="s">
        <v>707</v>
      </c>
      <c r="D16" s="22" t="s">
        <v>708</v>
      </c>
      <c r="E16" s="22" t="s">
        <v>40</v>
      </c>
      <c r="F16" s="22" t="s">
        <v>669</v>
      </c>
      <c r="G16" s="22">
        <v>6296043812</v>
      </c>
      <c r="H16" s="22" t="s">
        <v>670</v>
      </c>
      <c r="I16" s="47" t="str">
        <f t="shared" si="0"/>
        <v>CC-13   BCEM</v>
      </c>
      <c r="J16" s="47" t="str">
        <f t="shared" si="1"/>
        <v>CEM</v>
      </c>
      <c r="K16" s="47">
        <v>8.58</v>
      </c>
      <c r="L16" s="47">
        <f t="shared" si="2"/>
        <v>85.8</v>
      </c>
    </row>
    <row r="17" spans="1:12" s="47" customFormat="1" ht="49.5" customHeight="1" x14ac:dyDescent="0.3">
      <c r="A17" s="9" t="s">
        <v>709</v>
      </c>
      <c r="B17" s="9" t="s">
        <v>710</v>
      </c>
      <c r="C17" s="9" t="s">
        <v>711</v>
      </c>
      <c r="D17" s="22" t="s">
        <v>712</v>
      </c>
      <c r="E17" s="22" t="s">
        <v>40</v>
      </c>
      <c r="F17" s="22" t="s">
        <v>669</v>
      </c>
      <c r="G17" s="22">
        <v>7001070670</v>
      </c>
      <c r="H17" s="22" t="s">
        <v>670</v>
      </c>
      <c r="I17" s="47" t="str">
        <f t="shared" si="0"/>
        <v>CC-13   BCEM</v>
      </c>
      <c r="J17" s="47" t="str">
        <f t="shared" si="1"/>
        <v>CEM</v>
      </c>
      <c r="K17" s="47">
        <v>8.73</v>
      </c>
      <c r="L17" s="47">
        <f t="shared" si="2"/>
        <v>87.300000000000011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5"/>
  <sheetViews>
    <sheetView zoomScaleNormal="100" workbookViewId="0">
      <selection activeCell="U2" sqref="U2"/>
    </sheetView>
  </sheetViews>
  <sheetFormatPr defaultColWidth="11.5546875" defaultRowHeight="14.4" x14ac:dyDescent="0.3"/>
  <cols>
    <col min="6" max="9" width="11.5546875" hidden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1</v>
      </c>
      <c r="P2" s="12">
        <f>COUNTIFS(K1:K495, "&gt;=8.01", K1:K495, "&lt;=9")</f>
        <v>0</v>
      </c>
      <c r="Q2" s="12">
        <f>COUNTIFS(K1:K495, "&gt;=7.01", K1:K495, "&lt;=8")</f>
        <v>9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10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22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22" t="s">
        <v>16</v>
      </c>
      <c r="L5" s="22" t="s">
        <v>24</v>
      </c>
    </row>
    <row r="6" spans="1:20" s="47" customFormat="1" ht="49.5" customHeight="1" x14ac:dyDescent="0.3">
      <c r="A6" s="9" t="s">
        <v>713</v>
      </c>
      <c r="B6" s="9" t="s">
        <v>714</v>
      </c>
      <c r="C6" s="9" t="s">
        <v>419</v>
      </c>
      <c r="D6" s="22" t="s">
        <v>715</v>
      </c>
      <c r="E6" s="22" t="s">
        <v>40</v>
      </c>
      <c r="F6" s="22" t="s">
        <v>716</v>
      </c>
      <c r="G6" s="22">
        <v>7478221398</v>
      </c>
      <c r="H6" s="22" t="s">
        <v>670</v>
      </c>
      <c r="I6" s="47" t="str">
        <f t="shared" ref="I6:I15" si="0">LEFT(F6,12)</f>
        <v>CC-13   BBOT</v>
      </c>
      <c r="J6" s="47" t="str">
        <f t="shared" ref="J6:J15" si="1">RIGHT(I6,3)</f>
        <v>BOT</v>
      </c>
      <c r="K6" s="47">
        <v>7.04</v>
      </c>
      <c r="L6" s="47">
        <f t="shared" ref="L6:L15" si="2">K6*10</f>
        <v>70.400000000000006</v>
      </c>
    </row>
    <row r="7" spans="1:20" s="47" customFormat="1" ht="49.5" customHeight="1" x14ac:dyDescent="0.3">
      <c r="A7" s="9" t="s">
        <v>717</v>
      </c>
      <c r="B7" s="9" t="s">
        <v>718</v>
      </c>
      <c r="C7" s="9" t="s">
        <v>707</v>
      </c>
      <c r="D7" s="22" t="s">
        <v>719</v>
      </c>
      <c r="E7" s="22" t="s">
        <v>21</v>
      </c>
      <c r="F7" s="22" t="s">
        <v>716</v>
      </c>
      <c r="G7" s="22">
        <v>7797109751</v>
      </c>
      <c r="H7" s="22" t="s">
        <v>670</v>
      </c>
      <c r="I7" s="47" t="str">
        <f t="shared" si="0"/>
        <v>CC-13   BBOT</v>
      </c>
      <c r="J7" s="47" t="str">
        <f t="shared" si="1"/>
        <v>BOT</v>
      </c>
      <c r="K7" s="47">
        <v>7.32</v>
      </c>
      <c r="L7" s="47">
        <f t="shared" si="2"/>
        <v>73.2</v>
      </c>
    </row>
    <row r="8" spans="1:20" s="47" customFormat="1" ht="49.5" customHeight="1" x14ac:dyDescent="0.3">
      <c r="A8" s="9" t="s">
        <v>720</v>
      </c>
      <c r="B8" s="9" t="s">
        <v>721</v>
      </c>
      <c r="C8" s="9" t="s">
        <v>696</v>
      </c>
      <c r="D8" s="22" t="s">
        <v>722</v>
      </c>
      <c r="E8" s="22" t="s">
        <v>40</v>
      </c>
      <c r="F8" s="22" t="s">
        <v>716</v>
      </c>
      <c r="G8" s="22">
        <v>9547430865</v>
      </c>
      <c r="H8" s="22" t="s">
        <v>670</v>
      </c>
      <c r="I8" s="47" t="str">
        <f t="shared" si="0"/>
        <v>CC-13   BBOT</v>
      </c>
      <c r="J8" s="47" t="str">
        <f t="shared" si="1"/>
        <v>BOT</v>
      </c>
      <c r="K8" s="47">
        <v>7.35</v>
      </c>
      <c r="L8" s="47">
        <f t="shared" si="2"/>
        <v>73.5</v>
      </c>
    </row>
    <row r="9" spans="1:20" s="47" customFormat="1" ht="49.5" customHeight="1" x14ac:dyDescent="0.3">
      <c r="A9" s="9" t="s">
        <v>723</v>
      </c>
      <c r="B9" s="9" t="s">
        <v>724</v>
      </c>
      <c r="C9" s="9" t="s">
        <v>725</v>
      </c>
      <c r="D9" s="22" t="s">
        <v>726</v>
      </c>
      <c r="E9" s="22" t="s">
        <v>40</v>
      </c>
      <c r="F9" s="22" t="s">
        <v>716</v>
      </c>
      <c r="G9" s="22">
        <v>9933543547</v>
      </c>
      <c r="H9" s="22" t="s">
        <v>670</v>
      </c>
      <c r="I9" s="47" t="str">
        <f t="shared" si="0"/>
        <v>CC-13   BBOT</v>
      </c>
      <c r="J9" s="47" t="str">
        <f t="shared" si="1"/>
        <v>BOT</v>
      </c>
      <c r="K9" s="47">
        <v>7.39</v>
      </c>
      <c r="L9" s="47">
        <f t="shared" si="2"/>
        <v>73.899999999999991</v>
      </c>
    </row>
    <row r="10" spans="1:20" s="47" customFormat="1" ht="49.5" customHeight="1" x14ac:dyDescent="0.3">
      <c r="A10" s="9" t="s">
        <v>727</v>
      </c>
      <c r="B10" s="9" t="s">
        <v>728</v>
      </c>
      <c r="C10" s="9" t="s">
        <v>729</v>
      </c>
      <c r="D10" s="22" t="s">
        <v>730</v>
      </c>
      <c r="E10" s="22" t="s">
        <v>40</v>
      </c>
      <c r="F10" s="22" t="s">
        <v>716</v>
      </c>
      <c r="G10" s="22">
        <v>8016203904</v>
      </c>
      <c r="H10" s="22" t="s">
        <v>670</v>
      </c>
      <c r="I10" s="47" t="str">
        <f t="shared" si="0"/>
        <v>CC-13   BBOT</v>
      </c>
      <c r="J10" s="47" t="str">
        <f t="shared" si="1"/>
        <v>BOT</v>
      </c>
      <c r="K10" s="47">
        <v>7.52</v>
      </c>
      <c r="L10" s="47">
        <f t="shared" si="2"/>
        <v>75.199999999999989</v>
      </c>
    </row>
    <row r="11" spans="1:20" s="47" customFormat="1" ht="49.5" customHeight="1" x14ac:dyDescent="0.3">
      <c r="A11" s="9" t="s">
        <v>731</v>
      </c>
      <c r="B11" s="9" t="s">
        <v>732</v>
      </c>
      <c r="C11" s="9" t="s">
        <v>477</v>
      </c>
      <c r="D11" s="22" t="s">
        <v>733</v>
      </c>
      <c r="E11" s="22" t="s">
        <v>40</v>
      </c>
      <c r="F11" s="22" t="s">
        <v>716</v>
      </c>
      <c r="G11" s="22">
        <v>6296682166</v>
      </c>
      <c r="H11" s="22" t="s">
        <v>670</v>
      </c>
      <c r="I11" s="47" t="str">
        <f t="shared" si="0"/>
        <v>CC-13   BBOT</v>
      </c>
      <c r="J11" s="47" t="str">
        <f t="shared" si="1"/>
        <v>BOT</v>
      </c>
      <c r="K11" s="47">
        <v>7.59</v>
      </c>
      <c r="L11" s="47">
        <f t="shared" si="2"/>
        <v>75.900000000000006</v>
      </c>
    </row>
    <row r="12" spans="1:20" s="47" customFormat="1" ht="49.5" customHeight="1" x14ac:dyDescent="0.3">
      <c r="A12" s="9" t="s">
        <v>734</v>
      </c>
      <c r="B12" s="9" t="s">
        <v>735</v>
      </c>
      <c r="C12" s="9" t="s">
        <v>736</v>
      </c>
      <c r="D12" s="22" t="s">
        <v>737</v>
      </c>
      <c r="E12" s="22" t="s">
        <v>40</v>
      </c>
      <c r="F12" s="22" t="s">
        <v>716</v>
      </c>
      <c r="G12" s="22">
        <v>7477452594</v>
      </c>
      <c r="H12" s="22" t="s">
        <v>670</v>
      </c>
      <c r="I12" s="47" t="str">
        <f t="shared" si="0"/>
        <v>CC-13   BBOT</v>
      </c>
      <c r="J12" s="47" t="str">
        <f t="shared" si="1"/>
        <v>BOT</v>
      </c>
      <c r="K12" s="47">
        <v>7.63</v>
      </c>
      <c r="L12" s="47">
        <f t="shared" si="2"/>
        <v>76.3</v>
      </c>
    </row>
    <row r="13" spans="1:20" s="47" customFormat="1" ht="49.5" customHeight="1" x14ac:dyDescent="0.3">
      <c r="A13" s="9" t="s">
        <v>738</v>
      </c>
      <c r="B13" s="9" t="s">
        <v>739</v>
      </c>
      <c r="C13" s="9" t="s">
        <v>740</v>
      </c>
      <c r="D13" s="22" t="s">
        <v>741</v>
      </c>
      <c r="E13" s="22" t="s">
        <v>40</v>
      </c>
      <c r="F13" s="22" t="s">
        <v>716</v>
      </c>
      <c r="G13" s="22">
        <v>7602720403</v>
      </c>
      <c r="H13" s="22" t="s">
        <v>670</v>
      </c>
      <c r="I13" s="47" t="str">
        <f t="shared" si="0"/>
        <v>CC-13   BBOT</v>
      </c>
      <c r="J13" s="47" t="str">
        <f t="shared" si="1"/>
        <v>BOT</v>
      </c>
      <c r="K13" s="47">
        <v>7.75</v>
      </c>
      <c r="L13" s="47">
        <f t="shared" si="2"/>
        <v>77.5</v>
      </c>
    </row>
    <row r="14" spans="1:20" s="47" customFormat="1" ht="49.5" customHeight="1" x14ac:dyDescent="0.3">
      <c r="A14" s="9" t="s">
        <v>742</v>
      </c>
      <c r="B14" s="9" t="s">
        <v>743</v>
      </c>
      <c r="C14" s="9" t="s">
        <v>744</v>
      </c>
      <c r="D14" s="22" t="s">
        <v>745</v>
      </c>
      <c r="E14" s="22" t="s">
        <v>21</v>
      </c>
      <c r="F14" s="22" t="s">
        <v>716</v>
      </c>
      <c r="G14" s="22">
        <v>6296551467</v>
      </c>
      <c r="H14" s="22" t="s">
        <v>670</v>
      </c>
      <c r="I14" s="47" t="str">
        <f t="shared" si="0"/>
        <v>CC-13   BBOT</v>
      </c>
      <c r="J14" s="47" t="str">
        <f t="shared" si="1"/>
        <v>BOT</v>
      </c>
      <c r="K14" s="47">
        <v>7.96</v>
      </c>
      <c r="L14" s="47">
        <f t="shared" si="2"/>
        <v>79.599999999999994</v>
      </c>
    </row>
    <row r="15" spans="1:20" s="47" customFormat="1" ht="49.5" customHeight="1" x14ac:dyDescent="0.3">
      <c r="A15" s="9" t="s">
        <v>746</v>
      </c>
      <c r="B15" s="9" t="s">
        <v>747</v>
      </c>
      <c r="C15" s="9" t="s">
        <v>748</v>
      </c>
      <c r="D15" s="22" t="s">
        <v>749</v>
      </c>
      <c r="E15" s="22" t="s">
        <v>40</v>
      </c>
      <c r="F15" s="22" t="s">
        <v>716</v>
      </c>
      <c r="G15" s="22">
        <v>8670946338</v>
      </c>
      <c r="H15" s="22" t="s">
        <v>670</v>
      </c>
      <c r="I15" s="47" t="str">
        <f t="shared" si="0"/>
        <v>CC-13   BBOT</v>
      </c>
      <c r="J15" s="47" t="str">
        <f t="shared" si="1"/>
        <v>BOT</v>
      </c>
      <c r="K15" s="47">
        <v>9.07</v>
      </c>
      <c r="L15" s="47">
        <f t="shared" si="2"/>
        <v>90.7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topLeftCell="A4" zoomScaleNormal="100" workbookViewId="0">
      <selection activeCell="U2" sqref="U2"/>
    </sheetView>
  </sheetViews>
  <sheetFormatPr defaultColWidth="11.5546875" defaultRowHeight="14.4" x14ac:dyDescent="0.3"/>
  <cols>
    <col min="6" max="9" width="11.5546875" hidden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5</v>
      </c>
      <c r="Q2" s="12">
        <f>COUNTIFS(K1:K495, "&gt;=7.01", K1:K495, "&lt;=8")</f>
        <v>10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15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21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21" t="s">
        <v>16</v>
      </c>
      <c r="L5" s="22" t="s">
        <v>24</v>
      </c>
    </row>
    <row r="6" spans="1:20" s="47" customFormat="1" ht="49.5" customHeight="1" x14ac:dyDescent="0.3">
      <c r="A6" s="9" t="s">
        <v>750</v>
      </c>
      <c r="B6" s="9" t="s">
        <v>751</v>
      </c>
      <c r="C6" s="9" t="s">
        <v>752</v>
      </c>
      <c r="D6" s="22" t="s">
        <v>753</v>
      </c>
      <c r="E6" s="22" t="s">
        <v>21</v>
      </c>
      <c r="F6" s="22" t="s">
        <v>754</v>
      </c>
      <c r="G6" s="22">
        <v>8250262193</v>
      </c>
      <c r="H6" s="22" t="s">
        <v>670</v>
      </c>
      <c r="I6" s="47" t="str">
        <f t="shared" ref="I6:I20" si="0">LEFT(F6,12)</f>
        <v>CC-13   BZOO</v>
      </c>
      <c r="J6" s="47" t="str">
        <f t="shared" ref="J6:J20" si="1">RIGHT(I6,3)</f>
        <v>ZOO</v>
      </c>
      <c r="K6" s="47">
        <v>7.1</v>
      </c>
      <c r="L6" s="47">
        <f t="shared" ref="L6:L20" si="2">K6*10</f>
        <v>71</v>
      </c>
    </row>
    <row r="7" spans="1:20" s="47" customFormat="1" ht="49.5" customHeight="1" x14ac:dyDescent="0.3">
      <c r="A7" s="9" t="s">
        <v>755</v>
      </c>
      <c r="B7" s="9" t="s">
        <v>756</v>
      </c>
      <c r="C7" s="9" t="s">
        <v>752</v>
      </c>
      <c r="D7" s="22" t="s">
        <v>757</v>
      </c>
      <c r="E7" s="22" t="s">
        <v>21</v>
      </c>
      <c r="F7" s="22" t="s">
        <v>754</v>
      </c>
      <c r="G7" s="22">
        <v>8250262193</v>
      </c>
      <c r="H7" s="22" t="s">
        <v>670</v>
      </c>
      <c r="I7" s="47" t="str">
        <f t="shared" si="0"/>
        <v>CC-13   BZOO</v>
      </c>
      <c r="J7" s="47" t="str">
        <f t="shared" si="1"/>
        <v>ZOO</v>
      </c>
      <c r="K7" s="47">
        <v>7.15</v>
      </c>
      <c r="L7" s="47">
        <f t="shared" si="2"/>
        <v>71.5</v>
      </c>
    </row>
    <row r="8" spans="1:20" s="47" customFormat="1" ht="49.5" customHeight="1" x14ac:dyDescent="0.3">
      <c r="A8" s="9" t="s">
        <v>758</v>
      </c>
      <c r="B8" s="9" t="s">
        <v>759</v>
      </c>
      <c r="C8" s="9" t="s">
        <v>760</v>
      </c>
      <c r="D8" s="22" t="s">
        <v>693</v>
      </c>
      <c r="E8" s="22" t="s">
        <v>40</v>
      </c>
      <c r="F8" s="22" t="s">
        <v>754</v>
      </c>
      <c r="G8" s="22">
        <v>9382874896</v>
      </c>
      <c r="H8" s="22" t="s">
        <v>670</v>
      </c>
      <c r="I8" s="47" t="str">
        <f t="shared" si="0"/>
        <v>CC-13   BZOO</v>
      </c>
      <c r="J8" s="47" t="str">
        <f t="shared" si="1"/>
        <v>ZOO</v>
      </c>
      <c r="K8" s="47">
        <v>7.23</v>
      </c>
      <c r="L8" s="47">
        <f t="shared" si="2"/>
        <v>72.300000000000011</v>
      </c>
    </row>
    <row r="9" spans="1:20" s="47" customFormat="1" ht="49.5" customHeight="1" x14ac:dyDescent="0.3">
      <c r="A9" s="9" t="s">
        <v>761</v>
      </c>
      <c r="B9" s="9" t="s">
        <v>762</v>
      </c>
      <c r="C9" s="9" t="s">
        <v>763</v>
      </c>
      <c r="D9" s="22" t="s">
        <v>764</v>
      </c>
      <c r="E9" s="22" t="s">
        <v>40</v>
      </c>
      <c r="F9" s="22" t="s">
        <v>754</v>
      </c>
      <c r="G9" s="22">
        <v>8145909029</v>
      </c>
      <c r="H9" s="22" t="s">
        <v>670</v>
      </c>
      <c r="I9" s="47" t="str">
        <f t="shared" si="0"/>
        <v>CC-13   BZOO</v>
      </c>
      <c r="J9" s="47" t="str">
        <f t="shared" si="1"/>
        <v>ZOO</v>
      </c>
      <c r="K9" s="47">
        <v>7.24</v>
      </c>
      <c r="L9" s="47">
        <f t="shared" si="2"/>
        <v>72.400000000000006</v>
      </c>
    </row>
    <row r="10" spans="1:20" s="47" customFormat="1" ht="49.5" customHeight="1" x14ac:dyDescent="0.3">
      <c r="A10" s="9" t="s">
        <v>765</v>
      </c>
      <c r="B10" s="9" t="s">
        <v>766</v>
      </c>
      <c r="C10" s="9" t="s">
        <v>767</v>
      </c>
      <c r="D10" s="22" t="s">
        <v>768</v>
      </c>
      <c r="E10" s="22" t="s">
        <v>40</v>
      </c>
      <c r="F10" s="22" t="s">
        <v>754</v>
      </c>
      <c r="G10" s="22">
        <v>7586967963</v>
      </c>
      <c r="H10" s="22" t="s">
        <v>670</v>
      </c>
      <c r="I10" s="47" t="str">
        <f t="shared" si="0"/>
        <v>CC-13   BZOO</v>
      </c>
      <c r="J10" s="47" t="str">
        <f t="shared" si="1"/>
        <v>ZOO</v>
      </c>
      <c r="K10" s="47">
        <v>7.35</v>
      </c>
      <c r="L10" s="47">
        <f t="shared" si="2"/>
        <v>73.5</v>
      </c>
    </row>
    <row r="11" spans="1:20" s="47" customFormat="1" ht="49.5" customHeight="1" x14ac:dyDescent="0.3">
      <c r="A11" s="9" t="s">
        <v>769</v>
      </c>
      <c r="B11" s="9" t="s">
        <v>770</v>
      </c>
      <c r="C11" s="9" t="s">
        <v>771</v>
      </c>
      <c r="D11" s="22" t="s">
        <v>772</v>
      </c>
      <c r="E11" s="22" t="s">
        <v>40</v>
      </c>
      <c r="F11" s="22" t="s">
        <v>754</v>
      </c>
      <c r="G11" s="22">
        <v>7384468540</v>
      </c>
      <c r="H11" s="22" t="s">
        <v>670</v>
      </c>
      <c r="I11" s="47" t="str">
        <f t="shared" si="0"/>
        <v>CC-13   BZOO</v>
      </c>
      <c r="J11" s="47" t="str">
        <f t="shared" si="1"/>
        <v>ZOO</v>
      </c>
      <c r="K11" s="47">
        <v>7.38</v>
      </c>
      <c r="L11" s="47">
        <f t="shared" si="2"/>
        <v>73.8</v>
      </c>
    </row>
    <row r="12" spans="1:20" s="47" customFormat="1" ht="49.5" customHeight="1" x14ac:dyDescent="0.3">
      <c r="A12" s="9" t="s">
        <v>773</v>
      </c>
      <c r="B12" s="9" t="s">
        <v>774</v>
      </c>
      <c r="C12" s="9" t="s">
        <v>775</v>
      </c>
      <c r="D12" s="22" t="s">
        <v>776</v>
      </c>
      <c r="E12" s="22" t="s">
        <v>40</v>
      </c>
      <c r="F12" s="22" t="s">
        <v>754</v>
      </c>
      <c r="G12" s="22">
        <v>7872437712</v>
      </c>
      <c r="H12" s="22" t="s">
        <v>670</v>
      </c>
      <c r="I12" s="47" t="str">
        <f t="shared" si="0"/>
        <v>CC-13   BZOO</v>
      </c>
      <c r="J12" s="47" t="str">
        <f t="shared" si="1"/>
        <v>ZOO</v>
      </c>
      <c r="K12" s="47">
        <v>7.65</v>
      </c>
      <c r="L12" s="47">
        <f t="shared" si="2"/>
        <v>76.5</v>
      </c>
    </row>
    <row r="13" spans="1:20" s="47" customFormat="1" ht="49.5" customHeight="1" x14ac:dyDescent="0.3">
      <c r="A13" s="9" t="s">
        <v>777</v>
      </c>
      <c r="B13" s="9" t="s">
        <v>778</v>
      </c>
      <c r="C13" s="9" t="s">
        <v>779</v>
      </c>
      <c r="D13" s="22" t="s">
        <v>780</v>
      </c>
      <c r="E13" s="22" t="s">
        <v>40</v>
      </c>
      <c r="F13" s="22" t="s">
        <v>754</v>
      </c>
      <c r="G13" s="22">
        <v>7550951818</v>
      </c>
      <c r="H13" s="22" t="s">
        <v>670</v>
      </c>
      <c r="I13" s="47" t="str">
        <f t="shared" si="0"/>
        <v>CC-13   BZOO</v>
      </c>
      <c r="J13" s="47" t="str">
        <f t="shared" si="1"/>
        <v>ZOO</v>
      </c>
      <c r="K13" s="47">
        <v>7.79</v>
      </c>
      <c r="L13" s="47">
        <f t="shared" si="2"/>
        <v>77.900000000000006</v>
      </c>
    </row>
    <row r="14" spans="1:20" s="47" customFormat="1" ht="49.5" customHeight="1" x14ac:dyDescent="0.3">
      <c r="A14" s="9" t="s">
        <v>781</v>
      </c>
      <c r="B14" s="9" t="s">
        <v>782</v>
      </c>
      <c r="C14" s="9" t="s">
        <v>783</v>
      </c>
      <c r="D14" s="22" t="s">
        <v>784</v>
      </c>
      <c r="E14" s="22" t="s">
        <v>21</v>
      </c>
      <c r="F14" s="22" t="s">
        <v>754</v>
      </c>
      <c r="G14" s="22">
        <v>7759866328</v>
      </c>
      <c r="H14" s="22" t="s">
        <v>670</v>
      </c>
      <c r="I14" s="47" t="str">
        <f t="shared" si="0"/>
        <v>CC-13   BZOO</v>
      </c>
      <c r="J14" s="47" t="str">
        <f t="shared" si="1"/>
        <v>ZOO</v>
      </c>
      <c r="K14" s="47">
        <v>7.8</v>
      </c>
      <c r="L14" s="47">
        <f t="shared" si="2"/>
        <v>78</v>
      </c>
    </row>
    <row r="15" spans="1:20" s="47" customFormat="1" ht="49.5" customHeight="1" x14ac:dyDescent="0.3">
      <c r="A15" s="9" t="s">
        <v>785</v>
      </c>
      <c r="B15" s="9" t="s">
        <v>786</v>
      </c>
      <c r="C15" s="9" t="s">
        <v>513</v>
      </c>
      <c r="D15" s="22" t="s">
        <v>787</v>
      </c>
      <c r="E15" s="22" t="s">
        <v>40</v>
      </c>
      <c r="F15" s="22" t="s">
        <v>754</v>
      </c>
      <c r="G15" s="22">
        <v>9932100802</v>
      </c>
      <c r="H15" s="22" t="s">
        <v>670</v>
      </c>
      <c r="I15" s="47" t="str">
        <f t="shared" si="0"/>
        <v>CC-13   BZOO</v>
      </c>
      <c r="J15" s="47" t="str">
        <f t="shared" si="1"/>
        <v>ZOO</v>
      </c>
      <c r="K15" s="47">
        <v>7.85</v>
      </c>
      <c r="L15" s="47">
        <f t="shared" si="2"/>
        <v>78.5</v>
      </c>
    </row>
    <row r="16" spans="1:20" s="47" customFormat="1" ht="49.5" customHeight="1" x14ac:dyDescent="0.3">
      <c r="A16" s="9" t="s">
        <v>788</v>
      </c>
      <c r="B16" s="9" t="s">
        <v>789</v>
      </c>
      <c r="C16" s="9" t="s">
        <v>790</v>
      </c>
      <c r="D16" s="22" t="s">
        <v>791</v>
      </c>
      <c r="E16" s="22" t="s">
        <v>40</v>
      </c>
      <c r="F16" s="22" t="s">
        <v>754</v>
      </c>
      <c r="G16" s="22">
        <v>7365857101</v>
      </c>
      <c r="H16" s="22" t="s">
        <v>670</v>
      </c>
      <c r="I16" s="47" t="str">
        <f t="shared" si="0"/>
        <v>CC-13   BZOO</v>
      </c>
      <c r="J16" s="47" t="str">
        <f t="shared" si="1"/>
        <v>ZOO</v>
      </c>
      <c r="K16" s="47">
        <v>8.11</v>
      </c>
      <c r="L16" s="47">
        <f t="shared" si="2"/>
        <v>81.099999999999994</v>
      </c>
    </row>
    <row r="17" spans="1:12" s="47" customFormat="1" ht="49.5" customHeight="1" x14ac:dyDescent="0.3">
      <c r="A17" s="9" t="s">
        <v>792</v>
      </c>
      <c r="B17" s="9" t="s">
        <v>793</v>
      </c>
      <c r="C17" s="9" t="s">
        <v>794</v>
      </c>
      <c r="D17" s="22" t="s">
        <v>795</v>
      </c>
      <c r="E17" s="22" t="s">
        <v>21</v>
      </c>
      <c r="F17" s="22" t="s">
        <v>754</v>
      </c>
      <c r="G17" s="22">
        <v>8967064206</v>
      </c>
      <c r="H17" s="22" t="s">
        <v>670</v>
      </c>
      <c r="I17" s="47" t="str">
        <f t="shared" si="0"/>
        <v>CC-13   BZOO</v>
      </c>
      <c r="J17" s="47" t="str">
        <f t="shared" si="1"/>
        <v>ZOO</v>
      </c>
      <c r="K17" s="47">
        <v>8.1300000000000008</v>
      </c>
      <c r="L17" s="47">
        <f t="shared" si="2"/>
        <v>81.300000000000011</v>
      </c>
    </row>
    <row r="18" spans="1:12" s="47" customFormat="1" ht="49.5" customHeight="1" x14ac:dyDescent="0.3">
      <c r="A18" s="9" t="s">
        <v>796</v>
      </c>
      <c r="B18" s="9" t="s">
        <v>797</v>
      </c>
      <c r="C18" s="9" t="s">
        <v>798</v>
      </c>
      <c r="D18" s="22" t="s">
        <v>799</v>
      </c>
      <c r="E18" s="22" t="s">
        <v>40</v>
      </c>
      <c r="F18" s="22" t="s">
        <v>754</v>
      </c>
      <c r="G18" s="22">
        <v>7797330841</v>
      </c>
      <c r="H18" s="22" t="s">
        <v>670</v>
      </c>
      <c r="I18" s="47" t="str">
        <f t="shared" si="0"/>
        <v>CC-13   BZOO</v>
      </c>
      <c r="J18" s="47" t="str">
        <f t="shared" si="1"/>
        <v>ZOO</v>
      </c>
      <c r="K18" s="47">
        <v>8.17</v>
      </c>
      <c r="L18" s="47">
        <f t="shared" si="2"/>
        <v>81.7</v>
      </c>
    </row>
    <row r="19" spans="1:12" s="47" customFormat="1" ht="49.5" customHeight="1" x14ac:dyDescent="0.3">
      <c r="A19" s="9" t="s">
        <v>800</v>
      </c>
      <c r="B19" s="9" t="s">
        <v>801</v>
      </c>
      <c r="C19" s="9" t="s">
        <v>802</v>
      </c>
      <c r="D19" s="22" t="s">
        <v>803</v>
      </c>
      <c r="E19" s="22" t="s">
        <v>40</v>
      </c>
      <c r="F19" s="22" t="s">
        <v>754</v>
      </c>
      <c r="G19" s="22">
        <v>7872761788</v>
      </c>
      <c r="H19" s="22" t="s">
        <v>670</v>
      </c>
      <c r="I19" s="47" t="str">
        <f t="shared" si="0"/>
        <v>CC-13   BZOO</v>
      </c>
      <c r="J19" s="47" t="str">
        <f t="shared" si="1"/>
        <v>ZOO</v>
      </c>
      <c r="K19" s="47">
        <v>8.2799999999999994</v>
      </c>
      <c r="L19" s="47">
        <f t="shared" si="2"/>
        <v>82.8</v>
      </c>
    </row>
    <row r="20" spans="1:12" s="47" customFormat="1" ht="49.5" customHeight="1" x14ac:dyDescent="0.3">
      <c r="A20" s="9" t="s">
        <v>804</v>
      </c>
      <c r="B20" s="9" t="s">
        <v>805</v>
      </c>
      <c r="C20" s="9" t="s">
        <v>806</v>
      </c>
      <c r="D20" s="22" t="s">
        <v>807</v>
      </c>
      <c r="E20" s="22" t="s">
        <v>40</v>
      </c>
      <c r="F20" s="22" t="s">
        <v>754</v>
      </c>
      <c r="G20" s="22">
        <v>8436525597</v>
      </c>
      <c r="H20" s="22" t="s">
        <v>670</v>
      </c>
      <c r="I20" s="47" t="str">
        <f t="shared" si="0"/>
        <v>CC-13   BZOO</v>
      </c>
      <c r="J20" s="47" t="str">
        <f t="shared" si="1"/>
        <v>ZOO</v>
      </c>
      <c r="K20" s="47">
        <v>8.83</v>
      </c>
      <c r="L20" s="47">
        <f t="shared" si="2"/>
        <v>88.3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2"/>
  <sheetViews>
    <sheetView zoomScaleNormal="100" workbookViewId="0">
      <selection activeCell="L4" sqref="L4"/>
    </sheetView>
  </sheetViews>
  <sheetFormatPr defaultColWidth="11.5546875" defaultRowHeight="14.4" x14ac:dyDescent="0.3"/>
  <cols>
    <col min="6" max="9" width="11.5546875" hidden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6</v>
      </c>
      <c r="Q2" s="12">
        <f>COUNTIFS(K1:K495, "&gt;=7.01", K1:K495, "&lt;=8")</f>
        <v>31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37</v>
      </c>
    </row>
    <row r="3" spans="1:20" ht="2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ht="18" x14ac:dyDescent="0.35">
      <c r="A4" s="30" t="s">
        <v>1351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7.6" x14ac:dyDescent="0.3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 t="s">
        <v>445</v>
      </c>
      <c r="K5" s="12" t="s">
        <v>16</v>
      </c>
      <c r="L5" s="22" t="s">
        <v>24</v>
      </c>
    </row>
    <row r="6" spans="1:20" s="47" customFormat="1" ht="49.5" customHeight="1" x14ac:dyDescent="0.3">
      <c r="A6" s="9" t="s">
        <v>808</v>
      </c>
      <c r="B6" s="25" t="s">
        <v>809</v>
      </c>
      <c r="C6" s="9" t="s">
        <v>810</v>
      </c>
      <c r="D6" s="22" t="s">
        <v>811</v>
      </c>
      <c r="E6" s="22" t="s">
        <v>40</v>
      </c>
      <c r="F6" s="22" t="s">
        <v>812</v>
      </c>
      <c r="G6" s="22">
        <v>7363992831</v>
      </c>
      <c r="H6" s="22" t="s">
        <v>30</v>
      </c>
      <c r="I6" s="47" t="str">
        <f t="shared" ref="I6:I42" si="0">LEFT(F6,12)</f>
        <v>CC-13   BBNG</v>
      </c>
      <c r="J6" s="47" t="str">
        <f t="shared" ref="J6:J42" si="1">RIGHT(I6,3)</f>
        <v>BNG</v>
      </c>
      <c r="K6" s="47">
        <v>7.08</v>
      </c>
      <c r="L6" s="47">
        <f t="shared" ref="L6:L42" si="2">K6*10</f>
        <v>70.8</v>
      </c>
    </row>
    <row r="7" spans="1:20" s="47" customFormat="1" ht="49.5" customHeight="1" x14ac:dyDescent="0.3">
      <c r="A7" s="9" t="s">
        <v>813</v>
      </c>
      <c r="B7" s="25" t="s">
        <v>814</v>
      </c>
      <c r="C7" s="9" t="s">
        <v>390</v>
      </c>
      <c r="D7" s="22" t="s">
        <v>815</v>
      </c>
      <c r="E7" s="22" t="s">
        <v>21</v>
      </c>
      <c r="F7" s="22" t="s">
        <v>812</v>
      </c>
      <c r="G7" s="22">
        <v>7602536271</v>
      </c>
      <c r="H7" s="22" t="s">
        <v>30</v>
      </c>
      <c r="I7" s="47" t="str">
        <f t="shared" si="0"/>
        <v>CC-13   BBNG</v>
      </c>
      <c r="J7" s="47" t="str">
        <f t="shared" si="1"/>
        <v>BNG</v>
      </c>
      <c r="K7" s="47">
        <v>7.34</v>
      </c>
      <c r="L7" s="47">
        <f t="shared" si="2"/>
        <v>73.400000000000006</v>
      </c>
    </row>
    <row r="8" spans="1:20" s="47" customFormat="1" ht="49.5" customHeight="1" x14ac:dyDescent="0.3">
      <c r="A8" s="9" t="s">
        <v>816</v>
      </c>
      <c r="B8" s="25" t="s">
        <v>817</v>
      </c>
      <c r="C8" s="9" t="s">
        <v>497</v>
      </c>
      <c r="D8" s="22" t="s">
        <v>818</v>
      </c>
      <c r="E8" s="22" t="s">
        <v>21</v>
      </c>
      <c r="F8" s="22" t="s">
        <v>812</v>
      </c>
      <c r="G8" s="22">
        <v>9800955653</v>
      </c>
      <c r="H8" s="22" t="s">
        <v>30</v>
      </c>
      <c r="I8" s="47" t="str">
        <f t="shared" si="0"/>
        <v>CC-13   BBNG</v>
      </c>
      <c r="J8" s="47" t="str">
        <f t="shared" si="1"/>
        <v>BNG</v>
      </c>
      <c r="K8" s="47">
        <v>7.37</v>
      </c>
      <c r="L8" s="47">
        <f t="shared" si="2"/>
        <v>73.7</v>
      </c>
    </row>
    <row r="9" spans="1:20" s="47" customFormat="1" ht="49.5" customHeight="1" x14ac:dyDescent="0.3">
      <c r="A9" s="9" t="s">
        <v>819</v>
      </c>
      <c r="B9" s="25" t="s">
        <v>820</v>
      </c>
      <c r="C9" s="9" t="s">
        <v>821</v>
      </c>
      <c r="D9" s="22" t="s">
        <v>822</v>
      </c>
      <c r="E9" s="22" t="s">
        <v>21</v>
      </c>
      <c r="F9" s="22" t="s">
        <v>812</v>
      </c>
      <c r="G9" s="22">
        <v>7797615396</v>
      </c>
      <c r="H9" s="22" t="s">
        <v>30</v>
      </c>
      <c r="I9" s="47" t="str">
        <f t="shared" si="0"/>
        <v>CC-13   BBNG</v>
      </c>
      <c r="J9" s="47" t="str">
        <f t="shared" si="1"/>
        <v>BNG</v>
      </c>
      <c r="K9" s="47">
        <v>7.41</v>
      </c>
      <c r="L9" s="47">
        <f t="shared" si="2"/>
        <v>74.099999999999994</v>
      </c>
    </row>
    <row r="10" spans="1:20" s="47" customFormat="1" ht="49.5" customHeight="1" x14ac:dyDescent="0.3">
      <c r="A10" s="9" t="s">
        <v>823</v>
      </c>
      <c r="B10" s="25" t="s">
        <v>824</v>
      </c>
      <c r="C10" s="9" t="s">
        <v>825</v>
      </c>
      <c r="D10" s="22" t="s">
        <v>826</v>
      </c>
      <c r="E10" s="22" t="s">
        <v>40</v>
      </c>
      <c r="F10" s="22" t="s">
        <v>812</v>
      </c>
      <c r="G10" s="22">
        <v>9564668860</v>
      </c>
      <c r="H10" s="22" t="s">
        <v>30</v>
      </c>
      <c r="I10" s="47" t="str">
        <f t="shared" si="0"/>
        <v>CC-13   BBNG</v>
      </c>
      <c r="J10" s="47" t="str">
        <f t="shared" si="1"/>
        <v>BNG</v>
      </c>
      <c r="K10" s="47">
        <v>7.44</v>
      </c>
      <c r="L10" s="47">
        <f t="shared" si="2"/>
        <v>74.400000000000006</v>
      </c>
    </row>
    <row r="11" spans="1:20" s="47" customFormat="1" ht="49.5" customHeight="1" x14ac:dyDescent="0.3">
      <c r="A11" s="9" t="s">
        <v>827</v>
      </c>
      <c r="B11" s="25" t="s">
        <v>828</v>
      </c>
      <c r="C11" s="9" t="s">
        <v>829</v>
      </c>
      <c r="D11" s="22" t="s">
        <v>830</v>
      </c>
      <c r="E11" s="22" t="s">
        <v>21</v>
      </c>
      <c r="F11" s="22" t="s">
        <v>812</v>
      </c>
      <c r="G11" s="22">
        <v>8158062224</v>
      </c>
      <c r="H11" s="22" t="s">
        <v>30</v>
      </c>
      <c r="I11" s="47" t="str">
        <f t="shared" si="0"/>
        <v>CC-13   BBNG</v>
      </c>
      <c r="J11" s="47" t="str">
        <f t="shared" si="1"/>
        <v>BNG</v>
      </c>
      <c r="K11" s="47">
        <v>7.45</v>
      </c>
      <c r="L11" s="47">
        <f t="shared" si="2"/>
        <v>74.5</v>
      </c>
    </row>
    <row r="12" spans="1:20" s="47" customFormat="1" ht="49.5" customHeight="1" x14ac:dyDescent="0.3">
      <c r="A12" s="9" t="s">
        <v>831</v>
      </c>
      <c r="B12" s="25" t="s">
        <v>832</v>
      </c>
      <c r="C12" s="9" t="s">
        <v>833</v>
      </c>
      <c r="D12" s="22" t="s">
        <v>834</v>
      </c>
      <c r="E12" s="22" t="s">
        <v>40</v>
      </c>
      <c r="F12" s="22" t="s">
        <v>812</v>
      </c>
      <c r="G12" s="22">
        <v>8944919444</v>
      </c>
      <c r="H12" s="22" t="s">
        <v>30</v>
      </c>
      <c r="I12" s="47" t="str">
        <f t="shared" si="0"/>
        <v>CC-13   BBNG</v>
      </c>
      <c r="J12" s="47" t="str">
        <f t="shared" si="1"/>
        <v>BNG</v>
      </c>
      <c r="K12" s="47">
        <v>7.52</v>
      </c>
      <c r="L12" s="47">
        <f t="shared" si="2"/>
        <v>75.199999999999989</v>
      </c>
    </row>
    <row r="13" spans="1:20" s="47" customFormat="1" ht="49.5" customHeight="1" x14ac:dyDescent="0.3">
      <c r="A13" s="9" t="s">
        <v>835</v>
      </c>
      <c r="B13" s="25" t="s">
        <v>836</v>
      </c>
      <c r="C13" s="9" t="s">
        <v>837</v>
      </c>
      <c r="D13" s="22" t="s">
        <v>838</v>
      </c>
      <c r="E13" s="22" t="s">
        <v>40</v>
      </c>
      <c r="F13" s="22" t="s">
        <v>812</v>
      </c>
      <c r="G13" s="22">
        <v>7001436954</v>
      </c>
      <c r="H13" s="22" t="s">
        <v>30</v>
      </c>
      <c r="I13" s="47" t="str">
        <f t="shared" si="0"/>
        <v>CC-13   BBNG</v>
      </c>
      <c r="J13" s="47" t="str">
        <f t="shared" si="1"/>
        <v>BNG</v>
      </c>
      <c r="K13" s="47">
        <v>7.54</v>
      </c>
      <c r="L13" s="47">
        <f t="shared" si="2"/>
        <v>75.400000000000006</v>
      </c>
    </row>
    <row r="14" spans="1:20" s="47" customFormat="1" ht="49.5" customHeight="1" x14ac:dyDescent="0.3">
      <c r="A14" s="9" t="s">
        <v>839</v>
      </c>
      <c r="B14" s="25" t="s">
        <v>840</v>
      </c>
      <c r="C14" s="9" t="s">
        <v>841</v>
      </c>
      <c r="D14" s="22" t="s">
        <v>842</v>
      </c>
      <c r="E14" s="22" t="s">
        <v>21</v>
      </c>
      <c r="F14" s="22" t="s">
        <v>812</v>
      </c>
      <c r="G14" s="22">
        <v>8944909491</v>
      </c>
      <c r="H14" s="22" t="s">
        <v>30</v>
      </c>
      <c r="I14" s="47" t="str">
        <f t="shared" si="0"/>
        <v>CC-13   BBNG</v>
      </c>
      <c r="J14" s="47" t="str">
        <f t="shared" si="1"/>
        <v>BNG</v>
      </c>
      <c r="K14" s="47">
        <v>7.56</v>
      </c>
      <c r="L14" s="47">
        <f t="shared" si="2"/>
        <v>75.599999999999994</v>
      </c>
    </row>
    <row r="15" spans="1:20" s="47" customFormat="1" ht="49.5" customHeight="1" x14ac:dyDescent="0.3">
      <c r="A15" s="9" t="s">
        <v>843</v>
      </c>
      <c r="B15" s="25" t="s">
        <v>844</v>
      </c>
      <c r="C15" s="9" t="s">
        <v>845</v>
      </c>
      <c r="D15" s="22" t="s">
        <v>846</v>
      </c>
      <c r="E15" s="22" t="s">
        <v>40</v>
      </c>
      <c r="F15" s="22" t="s">
        <v>812</v>
      </c>
      <c r="G15" s="22">
        <v>8768539791</v>
      </c>
      <c r="H15" s="22" t="s">
        <v>30</v>
      </c>
      <c r="I15" s="47" t="str">
        <f t="shared" si="0"/>
        <v>CC-13   BBNG</v>
      </c>
      <c r="J15" s="47" t="str">
        <f t="shared" si="1"/>
        <v>BNG</v>
      </c>
      <c r="K15" s="47">
        <v>7.59</v>
      </c>
      <c r="L15" s="47">
        <f t="shared" si="2"/>
        <v>75.900000000000006</v>
      </c>
    </row>
    <row r="16" spans="1:20" s="47" customFormat="1" ht="49.5" customHeight="1" x14ac:dyDescent="0.3">
      <c r="A16" s="9" t="s">
        <v>847</v>
      </c>
      <c r="B16" s="25" t="s">
        <v>848</v>
      </c>
      <c r="C16" s="9" t="s">
        <v>849</v>
      </c>
      <c r="D16" s="22" t="s">
        <v>850</v>
      </c>
      <c r="E16" s="22" t="s">
        <v>40</v>
      </c>
      <c r="F16" s="22" t="s">
        <v>812</v>
      </c>
      <c r="G16" s="22">
        <v>6295822173</v>
      </c>
      <c r="H16" s="22" t="s">
        <v>30</v>
      </c>
      <c r="I16" s="47" t="str">
        <f t="shared" si="0"/>
        <v>CC-13   BBNG</v>
      </c>
      <c r="J16" s="47" t="str">
        <f t="shared" si="1"/>
        <v>BNG</v>
      </c>
      <c r="K16" s="47">
        <v>7.59</v>
      </c>
      <c r="L16" s="47">
        <f t="shared" si="2"/>
        <v>75.900000000000006</v>
      </c>
    </row>
    <row r="17" spans="1:12" s="47" customFormat="1" ht="49.5" customHeight="1" x14ac:dyDescent="0.3">
      <c r="A17" s="9" t="s">
        <v>851</v>
      </c>
      <c r="B17" s="25" t="s">
        <v>852</v>
      </c>
      <c r="C17" s="9" t="s">
        <v>853</v>
      </c>
      <c r="D17" s="22" t="s">
        <v>854</v>
      </c>
      <c r="E17" s="22" t="s">
        <v>40</v>
      </c>
      <c r="F17" s="22" t="s">
        <v>812</v>
      </c>
      <c r="G17" s="22">
        <v>8759052876</v>
      </c>
      <c r="H17" s="22" t="s">
        <v>30</v>
      </c>
      <c r="I17" s="47" t="str">
        <f t="shared" si="0"/>
        <v>CC-13   BBNG</v>
      </c>
      <c r="J17" s="47" t="str">
        <f t="shared" si="1"/>
        <v>BNG</v>
      </c>
      <c r="K17" s="47">
        <v>7.65</v>
      </c>
      <c r="L17" s="47">
        <f t="shared" si="2"/>
        <v>76.5</v>
      </c>
    </row>
    <row r="18" spans="1:12" s="47" customFormat="1" ht="49.5" customHeight="1" x14ac:dyDescent="0.3">
      <c r="A18" s="9" t="s">
        <v>855</v>
      </c>
      <c r="B18" s="25" t="s">
        <v>856</v>
      </c>
      <c r="C18" s="9" t="s">
        <v>857</v>
      </c>
      <c r="D18" s="22" t="s">
        <v>858</v>
      </c>
      <c r="E18" s="22" t="s">
        <v>21</v>
      </c>
      <c r="F18" s="22" t="s">
        <v>812</v>
      </c>
      <c r="G18" s="22">
        <v>7551088307</v>
      </c>
      <c r="H18" s="22" t="s">
        <v>30</v>
      </c>
      <c r="I18" s="47" t="str">
        <f t="shared" si="0"/>
        <v>CC-13   BBNG</v>
      </c>
      <c r="J18" s="47" t="str">
        <f t="shared" si="1"/>
        <v>BNG</v>
      </c>
      <c r="K18" s="47">
        <v>7.66</v>
      </c>
      <c r="L18" s="47">
        <f t="shared" si="2"/>
        <v>76.599999999999994</v>
      </c>
    </row>
    <row r="19" spans="1:12" s="47" customFormat="1" ht="49.5" customHeight="1" x14ac:dyDescent="0.3">
      <c r="A19" s="9" t="s">
        <v>859</v>
      </c>
      <c r="B19" s="25" t="s">
        <v>860</v>
      </c>
      <c r="C19" s="9" t="s">
        <v>127</v>
      </c>
      <c r="D19" s="22" t="s">
        <v>861</v>
      </c>
      <c r="E19" s="22" t="s">
        <v>40</v>
      </c>
      <c r="F19" s="22" t="s">
        <v>812</v>
      </c>
      <c r="G19" s="22">
        <v>7364872859</v>
      </c>
      <c r="H19" s="22" t="s">
        <v>30</v>
      </c>
      <c r="I19" s="47" t="str">
        <f t="shared" si="0"/>
        <v>CC-13   BBNG</v>
      </c>
      <c r="J19" s="47" t="str">
        <f t="shared" si="1"/>
        <v>BNG</v>
      </c>
      <c r="K19" s="47">
        <v>7.69</v>
      </c>
      <c r="L19" s="47">
        <f t="shared" si="2"/>
        <v>76.900000000000006</v>
      </c>
    </row>
    <row r="20" spans="1:12" s="47" customFormat="1" ht="49.5" customHeight="1" x14ac:dyDescent="0.3">
      <c r="A20" s="9" t="s">
        <v>862</v>
      </c>
      <c r="B20" s="25" t="s">
        <v>863</v>
      </c>
      <c r="C20" s="9" t="s">
        <v>864</v>
      </c>
      <c r="D20" s="22" t="s">
        <v>865</v>
      </c>
      <c r="E20" s="22" t="s">
        <v>40</v>
      </c>
      <c r="F20" s="22" t="s">
        <v>812</v>
      </c>
      <c r="G20" s="22">
        <v>8327877472</v>
      </c>
      <c r="H20" s="22" t="s">
        <v>30</v>
      </c>
      <c r="I20" s="47" t="str">
        <f t="shared" si="0"/>
        <v>CC-13   BBNG</v>
      </c>
      <c r="J20" s="47" t="str">
        <f t="shared" si="1"/>
        <v>BNG</v>
      </c>
      <c r="K20" s="47">
        <v>7.69</v>
      </c>
      <c r="L20" s="47">
        <f t="shared" si="2"/>
        <v>76.900000000000006</v>
      </c>
    </row>
    <row r="21" spans="1:12" s="47" customFormat="1" ht="49.5" customHeight="1" x14ac:dyDescent="0.3">
      <c r="A21" s="9" t="s">
        <v>866</v>
      </c>
      <c r="B21" s="25" t="s">
        <v>867</v>
      </c>
      <c r="C21" s="9" t="s">
        <v>868</v>
      </c>
      <c r="D21" s="22" t="s">
        <v>869</v>
      </c>
      <c r="E21" s="22" t="s">
        <v>21</v>
      </c>
      <c r="F21" s="22" t="s">
        <v>812</v>
      </c>
      <c r="G21" s="22">
        <v>7797255431</v>
      </c>
      <c r="H21" s="22" t="s">
        <v>30</v>
      </c>
      <c r="I21" s="47" t="str">
        <f t="shared" si="0"/>
        <v>CC-13   BBNG</v>
      </c>
      <c r="J21" s="47" t="str">
        <f t="shared" si="1"/>
        <v>BNG</v>
      </c>
      <c r="K21" s="47">
        <v>7.7</v>
      </c>
      <c r="L21" s="47">
        <f t="shared" si="2"/>
        <v>77</v>
      </c>
    </row>
    <row r="22" spans="1:12" s="47" customFormat="1" ht="49.5" customHeight="1" x14ac:dyDescent="0.3">
      <c r="A22" s="9" t="s">
        <v>870</v>
      </c>
      <c r="B22" s="25" t="s">
        <v>871</v>
      </c>
      <c r="C22" s="9" t="s">
        <v>872</v>
      </c>
      <c r="D22" s="22" t="s">
        <v>873</v>
      </c>
      <c r="E22" s="22" t="s">
        <v>40</v>
      </c>
      <c r="F22" s="22" t="s">
        <v>812</v>
      </c>
      <c r="G22" s="22">
        <v>8637868514</v>
      </c>
      <c r="H22" s="22" t="s">
        <v>30</v>
      </c>
      <c r="I22" s="47" t="str">
        <f t="shared" si="0"/>
        <v>CC-13   BBNG</v>
      </c>
      <c r="J22" s="47" t="str">
        <f t="shared" si="1"/>
        <v>BNG</v>
      </c>
      <c r="K22" s="47">
        <v>7.76</v>
      </c>
      <c r="L22" s="47">
        <f t="shared" si="2"/>
        <v>77.599999999999994</v>
      </c>
    </row>
    <row r="23" spans="1:12" s="47" customFormat="1" ht="49.5" customHeight="1" x14ac:dyDescent="0.3">
      <c r="A23" s="9" t="s">
        <v>874</v>
      </c>
      <c r="B23" s="25" t="s">
        <v>875</v>
      </c>
      <c r="C23" s="9" t="s">
        <v>876</v>
      </c>
      <c r="D23" s="22" t="s">
        <v>877</v>
      </c>
      <c r="E23" s="22" t="s">
        <v>21</v>
      </c>
      <c r="F23" s="22" t="s">
        <v>812</v>
      </c>
      <c r="G23" s="22">
        <v>9679400266</v>
      </c>
      <c r="H23" s="22" t="s">
        <v>30</v>
      </c>
      <c r="I23" s="47" t="str">
        <f t="shared" si="0"/>
        <v>CC-13   BBNG</v>
      </c>
      <c r="J23" s="47" t="str">
        <f t="shared" si="1"/>
        <v>BNG</v>
      </c>
      <c r="K23" s="47">
        <v>7.77</v>
      </c>
      <c r="L23" s="47">
        <f t="shared" si="2"/>
        <v>77.699999999999989</v>
      </c>
    </row>
    <row r="24" spans="1:12" s="47" customFormat="1" ht="49.5" customHeight="1" x14ac:dyDescent="0.3">
      <c r="A24" s="9" t="s">
        <v>878</v>
      </c>
      <c r="B24" s="25" t="s">
        <v>879</v>
      </c>
      <c r="C24" s="9" t="s">
        <v>342</v>
      </c>
      <c r="D24" s="22" t="s">
        <v>880</v>
      </c>
      <c r="E24" s="22" t="s">
        <v>21</v>
      </c>
      <c r="F24" s="22" t="s">
        <v>812</v>
      </c>
      <c r="G24" s="22">
        <v>8798048527</v>
      </c>
      <c r="H24" s="22" t="s">
        <v>30</v>
      </c>
      <c r="I24" s="47" t="str">
        <f t="shared" si="0"/>
        <v>CC-13   BBNG</v>
      </c>
      <c r="J24" s="47" t="str">
        <f t="shared" si="1"/>
        <v>BNG</v>
      </c>
      <c r="K24" s="47">
        <v>7.77</v>
      </c>
      <c r="L24" s="47">
        <f t="shared" si="2"/>
        <v>77.699999999999989</v>
      </c>
    </row>
    <row r="25" spans="1:12" s="47" customFormat="1" ht="49.5" customHeight="1" x14ac:dyDescent="0.3">
      <c r="A25" s="9" t="s">
        <v>881</v>
      </c>
      <c r="B25" s="25" t="s">
        <v>882</v>
      </c>
      <c r="C25" s="9" t="s">
        <v>883</v>
      </c>
      <c r="D25" s="22" t="s">
        <v>884</v>
      </c>
      <c r="E25" s="22" t="s">
        <v>21</v>
      </c>
      <c r="F25" s="22" t="s">
        <v>812</v>
      </c>
      <c r="G25" s="22">
        <v>9933887318</v>
      </c>
      <c r="H25" s="22" t="s">
        <v>30</v>
      </c>
      <c r="I25" s="47" t="str">
        <f t="shared" si="0"/>
        <v>CC-13   BBNG</v>
      </c>
      <c r="J25" s="47" t="str">
        <f t="shared" si="1"/>
        <v>BNG</v>
      </c>
      <c r="K25" s="47">
        <v>7.77</v>
      </c>
      <c r="L25" s="47">
        <f t="shared" si="2"/>
        <v>77.699999999999989</v>
      </c>
    </row>
    <row r="26" spans="1:12" s="47" customFormat="1" ht="49.5" customHeight="1" x14ac:dyDescent="0.3">
      <c r="A26" s="9" t="s">
        <v>885</v>
      </c>
      <c r="B26" s="25" t="s">
        <v>886</v>
      </c>
      <c r="C26" s="9" t="s">
        <v>887</v>
      </c>
      <c r="D26" s="22" t="s">
        <v>888</v>
      </c>
      <c r="E26" s="22" t="s">
        <v>40</v>
      </c>
      <c r="F26" s="22" t="s">
        <v>812</v>
      </c>
      <c r="G26" s="22">
        <v>7362995456</v>
      </c>
      <c r="H26" s="22" t="s">
        <v>30</v>
      </c>
      <c r="I26" s="47" t="str">
        <f t="shared" si="0"/>
        <v>CC-13   BBNG</v>
      </c>
      <c r="J26" s="47" t="str">
        <f t="shared" si="1"/>
        <v>BNG</v>
      </c>
      <c r="K26" s="47">
        <v>7.79</v>
      </c>
      <c r="L26" s="47">
        <f t="shared" si="2"/>
        <v>77.900000000000006</v>
      </c>
    </row>
    <row r="27" spans="1:12" s="47" customFormat="1" ht="49.5" customHeight="1" x14ac:dyDescent="0.3">
      <c r="A27" s="9" t="s">
        <v>889</v>
      </c>
      <c r="B27" s="25" t="s">
        <v>890</v>
      </c>
      <c r="C27" s="9" t="s">
        <v>891</v>
      </c>
      <c r="D27" s="22" t="s">
        <v>892</v>
      </c>
      <c r="E27" s="22" t="s">
        <v>40</v>
      </c>
      <c r="F27" s="22" t="s">
        <v>812</v>
      </c>
      <c r="G27" s="22">
        <v>6296667834</v>
      </c>
      <c r="H27" s="22" t="s">
        <v>30</v>
      </c>
      <c r="I27" s="47" t="str">
        <f t="shared" si="0"/>
        <v>CC-13   BBNG</v>
      </c>
      <c r="J27" s="47" t="str">
        <f t="shared" si="1"/>
        <v>BNG</v>
      </c>
      <c r="K27" s="47">
        <v>7.82</v>
      </c>
      <c r="L27" s="47">
        <f t="shared" si="2"/>
        <v>78.2</v>
      </c>
    </row>
    <row r="28" spans="1:12" s="47" customFormat="1" ht="49.5" customHeight="1" x14ac:dyDescent="0.3">
      <c r="A28" s="9" t="s">
        <v>893</v>
      </c>
      <c r="B28" s="25" t="s">
        <v>894</v>
      </c>
      <c r="C28" s="9" t="s">
        <v>895</v>
      </c>
      <c r="D28" s="22" t="s">
        <v>896</v>
      </c>
      <c r="E28" s="22" t="s">
        <v>21</v>
      </c>
      <c r="F28" s="22" t="s">
        <v>812</v>
      </c>
      <c r="G28" s="22">
        <v>9233886832</v>
      </c>
      <c r="H28" s="22" t="s">
        <v>30</v>
      </c>
      <c r="I28" s="47" t="str">
        <f t="shared" si="0"/>
        <v>CC-13   BBNG</v>
      </c>
      <c r="J28" s="47" t="str">
        <f t="shared" si="1"/>
        <v>BNG</v>
      </c>
      <c r="K28" s="47">
        <v>7.83</v>
      </c>
      <c r="L28" s="47">
        <f t="shared" si="2"/>
        <v>78.3</v>
      </c>
    </row>
    <row r="29" spans="1:12" s="47" customFormat="1" ht="49.5" customHeight="1" x14ac:dyDescent="0.3">
      <c r="A29" s="9" t="s">
        <v>897</v>
      </c>
      <c r="B29" s="25" t="s">
        <v>898</v>
      </c>
      <c r="C29" s="9" t="s">
        <v>899</v>
      </c>
      <c r="D29" s="22" t="s">
        <v>900</v>
      </c>
      <c r="E29" s="22" t="s">
        <v>40</v>
      </c>
      <c r="F29" s="22" t="s">
        <v>812</v>
      </c>
      <c r="G29" s="22">
        <v>6296093293</v>
      </c>
      <c r="H29" s="22" t="s">
        <v>30</v>
      </c>
      <c r="I29" s="47" t="str">
        <f t="shared" si="0"/>
        <v>CC-13   BBNG</v>
      </c>
      <c r="J29" s="47" t="str">
        <f t="shared" si="1"/>
        <v>BNG</v>
      </c>
      <c r="K29" s="47">
        <v>7.83</v>
      </c>
      <c r="L29" s="47">
        <f t="shared" si="2"/>
        <v>78.3</v>
      </c>
    </row>
    <row r="30" spans="1:12" s="47" customFormat="1" ht="49.5" customHeight="1" x14ac:dyDescent="0.3">
      <c r="A30" s="9" t="s">
        <v>901</v>
      </c>
      <c r="B30" s="25" t="s">
        <v>902</v>
      </c>
      <c r="C30" s="9" t="s">
        <v>903</v>
      </c>
      <c r="D30" s="22" t="s">
        <v>904</v>
      </c>
      <c r="E30" s="22" t="s">
        <v>21</v>
      </c>
      <c r="F30" s="22" t="s">
        <v>812</v>
      </c>
      <c r="G30" s="22">
        <v>8250340878</v>
      </c>
      <c r="H30" s="22" t="s">
        <v>30</v>
      </c>
      <c r="I30" s="47" t="str">
        <f t="shared" si="0"/>
        <v>CC-13   BBNG</v>
      </c>
      <c r="J30" s="47" t="str">
        <f t="shared" si="1"/>
        <v>BNG</v>
      </c>
      <c r="K30" s="47">
        <v>7.86</v>
      </c>
      <c r="L30" s="47">
        <f t="shared" si="2"/>
        <v>78.600000000000009</v>
      </c>
    </row>
    <row r="31" spans="1:12" s="47" customFormat="1" ht="49.5" customHeight="1" x14ac:dyDescent="0.3">
      <c r="A31" s="9" t="s">
        <v>905</v>
      </c>
      <c r="B31" s="25" t="s">
        <v>906</v>
      </c>
      <c r="C31" s="9" t="s">
        <v>907</v>
      </c>
      <c r="D31" s="22" t="s">
        <v>908</v>
      </c>
      <c r="E31" s="22" t="s">
        <v>40</v>
      </c>
      <c r="F31" s="22" t="s">
        <v>812</v>
      </c>
      <c r="G31" s="22">
        <v>9932582954</v>
      </c>
      <c r="H31" s="22" t="s">
        <v>30</v>
      </c>
      <c r="I31" s="47" t="str">
        <f t="shared" si="0"/>
        <v>CC-13   BBNG</v>
      </c>
      <c r="J31" s="47" t="str">
        <f t="shared" si="1"/>
        <v>BNG</v>
      </c>
      <c r="K31" s="47">
        <v>7.9</v>
      </c>
      <c r="L31" s="47">
        <f t="shared" si="2"/>
        <v>79</v>
      </c>
    </row>
    <row r="32" spans="1:12" s="47" customFormat="1" ht="49.5" customHeight="1" x14ac:dyDescent="0.3">
      <c r="A32" s="9" t="s">
        <v>909</v>
      </c>
      <c r="B32" s="25" t="s">
        <v>910</v>
      </c>
      <c r="C32" s="9" t="s">
        <v>82</v>
      </c>
      <c r="D32" s="22" t="s">
        <v>911</v>
      </c>
      <c r="E32" s="22" t="s">
        <v>21</v>
      </c>
      <c r="F32" s="22" t="s">
        <v>912</v>
      </c>
      <c r="G32" s="22">
        <v>6295257035</v>
      </c>
      <c r="H32" s="22" t="s">
        <v>30</v>
      </c>
      <c r="I32" s="47" t="str">
        <f t="shared" si="0"/>
        <v>CC-13   BBNG</v>
      </c>
      <c r="J32" s="47" t="str">
        <f t="shared" si="1"/>
        <v>BNG</v>
      </c>
      <c r="K32" s="47">
        <v>7.9</v>
      </c>
      <c r="L32" s="47">
        <f t="shared" si="2"/>
        <v>79</v>
      </c>
    </row>
    <row r="33" spans="1:12" s="47" customFormat="1" ht="49.5" customHeight="1" x14ac:dyDescent="0.3">
      <c r="A33" s="9" t="s">
        <v>913</v>
      </c>
      <c r="B33" s="25" t="s">
        <v>914</v>
      </c>
      <c r="C33" s="9" t="s">
        <v>291</v>
      </c>
      <c r="D33" s="22" t="s">
        <v>915</v>
      </c>
      <c r="E33" s="22" t="s">
        <v>21</v>
      </c>
      <c r="F33" s="22" t="s">
        <v>812</v>
      </c>
      <c r="G33" s="22">
        <v>9083727564</v>
      </c>
      <c r="H33" s="22" t="s">
        <v>30</v>
      </c>
      <c r="I33" s="47" t="str">
        <f t="shared" si="0"/>
        <v>CC-13   BBNG</v>
      </c>
      <c r="J33" s="47" t="str">
        <f t="shared" si="1"/>
        <v>BNG</v>
      </c>
      <c r="K33" s="47">
        <v>7.93</v>
      </c>
      <c r="L33" s="47">
        <f t="shared" si="2"/>
        <v>79.3</v>
      </c>
    </row>
    <row r="34" spans="1:12" s="47" customFormat="1" ht="49.5" customHeight="1" x14ac:dyDescent="0.3">
      <c r="A34" s="9" t="s">
        <v>916</v>
      </c>
      <c r="B34" s="25" t="s">
        <v>917</v>
      </c>
      <c r="C34" s="9" t="s">
        <v>918</v>
      </c>
      <c r="D34" s="22" t="s">
        <v>919</v>
      </c>
      <c r="E34" s="22" t="s">
        <v>21</v>
      </c>
      <c r="F34" s="22" t="s">
        <v>812</v>
      </c>
      <c r="G34" s="22">
        <v>8609491545</v>
      </c>
      <c r="H34" s="22" t="s">
        <v>30</v>
      </c>
      <c r="I34" s="47" t="str">
        <f t="shared" si="0"/>
        <v>CC-13   BBNG</v>
      </c>
      <c r="J34" s="47" t="str">
        <f t="shared" si="1"/>
        <v>BNG</v>
      </c>
      <c r="K34" s="47">
        <v>7.94</v>
      </c>
      <c r="L34" s="47">
        <f t="shared" si="2"/>
        <v>79.400000000000006</v>
      </c>
    </row>
    <row r="35" spans="1:12" s="47" customFormat="1" ht="49.5" customHeight="1" x14ac:dyDescent="0.3">
      <c r="A35" s="9" t="s">
        <v>920</v>
      </c>
      <c r="B35" s="25" t="s">
        <v>921</v>
      </c>
      <c r="C35" s="9" t="s">
        <v>584</v>
      </c>
      <c r="D35" s="22" t="s">
        <v>922</v>
      </c>
      <c r="E35" s="22" t="s">
        <v>21</v>
      </c>
      <c r="F35" s="22" t="s">
        <v>812</v>
      </c>
      <c r="G35" s="22">
        <v>8927694421</v>
      </c>
      <c r="H35" s="22" t="s">
        <v>30</v>
      </c>
      <c r="I35" s="47" t="str">
        <f t="shared" si="0"/>
        <v>CC-13   BBNG</v>
      </c>
      <c r="J35" s="47" t="str">
        <f t="shared" si="1"/>
        <v>BNG</v>
      </c>
      <c r="K35" s="47">
        <v>7.97</v>
      </c>
      <c r="L35" s="47">
        <f t="shared" si="2"/>
        <v>79.7</v>
      </c>
    </row>
    <row r="36" spans="1:12" s="47" customFormat="1" ht="49.5" customHeight="1" x14ac:dyDescent="0.3">
      <c r="A36" s="9" t="s">
        <v>923</v>
      </c>
      <c r="B36" s="25" t="s">
        <v>924</v>
      </c>
      <c r="C36" s="9" t="s">
        <v>610</v>
      </c>
      <c r="D36" s="22" t="s">
        <v>925</v>
      </c>
      <c r="E36" s="22" t="s">
        <v>21</v>
      </c>
      <c r="F36" s="22" t="s">
        <v>812</v>
      </c>
      <c r="G36" s="22">
        <v>9635281513</v>
      </c>
      <c r="H36" s="22" t="s">
        <v>30</v>
      </c>
      <c r="I36" s="47" t="str">
        <f t="shared" si="0"/>
        <v>CC-13   BBNG</v>
      </c>
      <c r="J36" s="47" t="str">
        <f t="shared" si="1"/>
        <v>BNG</v>
      </c>
      <c r="K36" s="47">
        <v>7.97</v>
      </c>
      <c r="L36" s="47">
        <f t="shared" si="2"/>
        <v>79.7</v>
      </c>
    </row>
    <row r="37" spans="1:12" s="47" customFormat="1" ht="49.5" customHeight="1" x14ac:dyDescent="0.3">
      <c r="A37" s="9" t="s">
        <v>926</v>
      </c>
      <c r="B37" s="25" t="s">
        <v>927</v>
      </c>
      <c r="C37" s="9" t="s">
        <v>928</v>
      </c>
      <c r="D37" s="22" t="s">
        <v>929</v>
      </c>
      <c r="E37" s="22" t="s">
        <v>21</v>
      </c>
      <c r="F37" s="22" t="s">
        <v>812</v>
      </c>
      <c r="G37" s="22">
        <v>6296716612</v>
      </c>
      <c r="H37" s="22" t="s">
        <v>30</v>
      </c>
      <c r="I37" s="47" t="str">
        <f t="shared" si="0"/>
        <v>CC-13   BBNG</v>
      </c>
      <c r="J37" s="47" t="str">
        <f t="shared" si="1"/>
        <v>BNG</v>
      </c>
      <c r="K37" s="47">
        <v>8.11</v>
      </c>
      <c r="L37" s="47">
        <f t="shared" si="2"/>
        <v>81.099999999999994</v>
      </c>
    </row>
    <row r="38" spans="1:12" s="47" customFormat="1" ht="49.5" customHeight="1" x14ac:dyDescent="0.3">
      <c r="A38" s="9" t="s">
        <v>930</v>
      </c>
      <c r="B38" s="25" t="s">
        <v>931</v>
      </c>
      <c r="C38" s="9" t="s">
        <v>932</v>
      </c>
      <c r="D38" s="22" t="s">
        <v>933</v>
      </c>
      <c r="E38" s="22" t="s">
        <v>21</v>
      </c>
      <c r="F38" s="22" t="s">
        <v>812</v>
      </c>
      <c r="G38" s="22">
        <v>8670679463</v>
      </c>
      <c r="H38" s="22" t="s">
        <v>30</v>
      </c>
      <c r="I38" s="47" t="str">
        <f t="shared" si="0"/>
        <v>CC-13   BBNG</v>
      </c>
      <c r="J38" s="47" t="str">
        <f t="shared" si="1"/>
        <v>BNG</v>
      </c>
      <c r="K38" s="47">
        <v>8.14</v>
      </c>
      <c r="L38" s="47">
        <f t="shared" si="2"/>
        <v>81.400000000000006</v>
      </c>
    </row>
    <row r="39" spans="1:12" s="47" customFormat="1" ht="49.5" customHeight="1" x14ac:dyDescent="0.3">
      <c r="A39" s="9" t="s">
        <v>934</v>
      </c>
      <c r="B39" s="25" t="s">
        <v>935</v>
      </c>
      <c r="C39" s="9" t="s">
        <v>936</v>
      </c>
      <c r="D39" s="22" t="s">
        <v>937</v>
      </c>
      <c r="E39" s="22" t="s">
        <v>21</v>
      </c>
      <c r="F39" s="22" t="s">
        <v>812</v>
      </c>
      <c r="G39" s="22">
        <v>9800109027</v>
      </c>
      <c r="H39" s="22" t="s">
        <v>30</v>
      </c>
      <c r="I39" s="47" t="str">
        <f t="shared" si="0"/>
        <v>CC-13   BBNG</v>
      </c>
      <c r="J39" s="47" t="str">
        <f t="shared" si="1"/>
        <v>BNG</v>
      </c>
      <c r="K39" s="47">
        <v>8.23</v>
      </c>
      <c r="L39" s="47">
        <f t="shared" si="2"/>
        <v>82.300000000000011</v>
      </c>
    </row>
    <row r="40" spans="1:12" s="47" customFormat="1" ht="49.5" customHeight="1" x14ac:dyDescent="0.3">
      <c r="A40" s="9" t="s">
        <v>938</v>
      </c>
      <c r="B40" s="25" t="s">
        <v>939</v>
      </c>
      <c r="C40" s="9" t="s">
        <v>168</v>
      </c>
      <c r="D40" s="22" t="s">
        <v>940</v>
      </c>
      <c r="E40" s="22" t="s">
        <v>21</v>
      </c>
      <c r="F40" s="22" t="s">
        <v>812</v>
      </c>
      <c r="G40" s="22">
        <v>9800230608</v>
      </c>
      <c r="H40" s="22" t="s">
        <v>30</v>
      </c>
      <c r="I40" s="47" t="str">
        <f t="shared" si="0"/>
        <v>CC-13   BBNG</v>
      </c>
      <c r="J40" s="47" t="str">
        <f t="shared" si="1"/>
        <v>BNG</v>
      </c>
      <c r="K40" s="47">
        <v>8.24</v>
      </c>
      <c r="L40" s="47">
        <f t="shared" si="2"/>
        <v>82.4</v>
      </c>
    </row>
    <row r="41" spans="1:12" s="47" customFormat="1" ht="49.5" customHeight="1" x14ac:dyDescent="0.3">
      <c r="A41" s="9" t="s">
        <v>941</v>
      </c>
      <c r="B41" s="25" t="s">
        <v>942</v>
      </c>
      <c r="C41" s="9" t="s">
        <v>771</v>
      </c>
      <c r="D41" s="22" t="s">
        <v>943</v>
      </c>
      <c r="E41" s="22" t="s">
        <v>40</v>
      </c>
      <c r="F41" s="22" t="s">
        <v>812</v>
      </c>
      <c r="G41" s="22">
        <v>8388863982</v>
      </c>
      <c r="H41" s="22" t="s">
        <v>30</v>
      </c>
      <c r="I41" s="47" t="str">
        <f t="shared" si="0"/>
        <v>CC-13   BBNG</v>
      </c>
      <c r="J41" s="47" t="str">
        <f t="shared" si="1"/>
        <v>BNG</v>
      </c>
      <c r="K41" s="47">
        <v>8.31</v>
      </c>
      <c r="L41" s="47">
        <f t="shared" si="2"/>
        <v>83.100000000000009</v>
      </c>
    </row>
    <row r="42" spans="1:12" s="47" customFormat="1" ht="49.5" customHeight="1" x14ac:dyDescent="0.3">
      <c r="A42" s="9" t="s">
        <v>944</v>
      </c>
      <c r="B42" s="25" t="s">
        <v>945</v>
      </c>
      <c r="C42" s="9" t="s">
        <v>946</v>
      </c>
      <c r="D42" s="22" t="s">
        <v>947</v>
      </c>
      <c r="E42" s="22" t="s">
        <v>21</v>
      </c>
      <c r="F42" s="22" t="s">
        <v>812</v>
      </c>
      <c r="G42" s="22">
        <v>7908781510</v>
      </c>
      <c r="H42" s="22" t="s">
        <v>30</v>
      </c>
      <c r="I42" s="47" t="str">
        <f t="shared" si="0"/>
        <v>CC-13   BBNG</v>
      </c>
      <c r="J42" s="47" t="str">
        <f t="shared" si="1"/>
        <v>BNG</v>
      </c>
      <c r="K42" s="47">
        <v>8.42</v>
      </c>
      <c r="L42" s="47">
        <f t="shared" si="2"/>
        <v>84.2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2"/>
  <sheetViews>
    <sheetView zoomScaleNormal="100" workbookViewId="0">
      <selection activeCell="S4" sqref="S4"/>
    </sheetView>
  </sheetViews>
  <sheetFormatPr defaultColWidth="11.5546875" defaultRowHeight="14.4" x14ac:dyDescent="0.3"/>
  <cols>
    <col min="6" max="9" width="11.5546875" hidden="1"/>
    <col min="12" max="12" width="11.88671875" customWidth="1"/>
  </cols>
  <sheetData>
    <row r="1" spans="1:20" s="10" customFormat="1" ht="12.75" customHeight="1" x14ac:dyDescent="0.3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22" t="s">
        <v>6</v>
      </c>
    </row>
    <row r="2" spans="1:20" s="10" customFormat="1" ht="26.4" customHeigh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3</v>
      </c>
      <c r="Q2" s="12">
        <f>COUNTIFS(K1:K495, "&gt;=7.01", K1:K495, "&lt;=8")</f>
        <v>23</v>
      </c>
      <c r="R2" s="12">
        <f>COUNTIFS(K1:K495, "&gt;=6.01", K1:K495, "&lt;=7")</f>
        <v>1</v>
      </c>
      <c r="S2" s="12">
        <f>COUNTIFS(K1:K495, "&gt;=5.01", K1:K495, "&lt;=6")</f>
        <v>0</v>
      </c>
      <c r="T2" s="22">
        <f>SUM(O2:S2)</f>
        <v>27</v>
      </c>
    </row>
    <row r="3" spans="1:20" s="10" customFormat="1" ht="19.8" customHeight="1" x14ac:dyDescent="0.4">
      <c r="A3" s="27" t="s">
        <v>1345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20" s="10" customFormat="1" ht="22.8" customHeight="1" x14ac:dyDescent="0.35">
      <c r="A4" s="30" t="s">
        <v>1350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8.8" x14ac:dyDescent="0.3">
      <c r="A5" s="50" t="s">
        <v>8</v>
      </c>
      <c r="B5" s="50" t="s">
        <v>9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/>
      <c r="J5" s="50" t="s">
        <v>445</v>
      </c>
      <c r="K5" s="12" t="s">
        <v>16</v>
      </c>
      <c r="L5" s="12" t="s">
        <v>24</v>
      </c>
    </row>
    <row r="6" spans="1:20" s="47" customFormat="1" ht="49.5" customHeight="1" x14ac:dyDescent="0.3">
      <c r="A6" s="9" t="s">
        <v>948</v>
      </c>
      <c r="B6" s="25" t="s">
        <v>949</v>
      </c>
      <c r="C6" s="9" t="s">
        <v>853</v>
      </c>
      <c r="D6" s="22" t="s">
        <v>861</v>
      </c>
      <c r="E6" s="22" t="s">
        <v>40</v>
      </c>
      <c r="F6" s="22" t="s">
        <v>950</v>
      </c>
      <c r="G6" s="22">
        <v>8670103282</v>
      </c>
      <c r="H6" s="22" t="s">
        <v>30</v>
      </c>
      <c r="I6" s="47" t="str">
        <f t="shared" ref="I6:I32" si="0">LEFT(F6,12)</f>
        <v>CC-13   BENG</v>
      </c>
      <c r="J6" s="47" t="str">
        <f t="shared" ref="J6:J32" si="1">RIGHT(I6,3)</f>
        <v>ENG</v>
      </c>
      <c r="K6" s="47">
        <v>6.96</v>
      </c>
      <c r="L6" s="47">
        <f t="shared" ref="L6:L32" si="2">K6*10</f>
        <v>69.599999999999994</v>
      </c>
    </row>
    <row r="7" spans="1:20" s="47" customFormat="1" ht="49.5" customHeight="1" x14ac:dyDescent="0.3">
      <c r="A7" s="9" t="s">
        <v>951</v>
      </c>
      <c r="B7" s="25" t="s">
        <v>952</v>
      </c>
      <c r="C7" s="9" t="s">
        <v>600</v>
      </c>
      <c r="D7" s="22" t="s">
        <v>953</v>
      </c>
      <c r="E7" s="22" t="s">
        <v>40</v>
      </c>
      <c r="F7" s="22" t="s">
        <v>950</v>
      </c>
      <c r="G7" s="22">
        <v>7363858319</v>
      </c>
      <c r="H7" s="22" t="s">
        <v>30</v>
      </c>
      <c r="I7" s="47" t="str">
        <f t="shared" si="0"/>
        <v>CC-13   BENG</v>
      </c>
      <c r="J7" s="47" t="str">
        <f t="shared" si="1"/>
        <v>ENG</v>
      </c>
      <c r="K7" s="47">
        <v>7.25</v>
      </c>
      <c r="L7" s="47">
        <f t="shared" si="2"/>
        <v>72.5</v>
      </c>
    </row>
    <row r="8" spans="1:20" s="47" customFormat="1" ht="49.5" customHeight="1" x14ac:dyDescent="0.3">
      <c r="A8" s="9" t="s">
        <v>954</v>
      </c>
      <c r="B8" s="25" t="s">
        <v>955</v>
      </c>
      <c r="C8" s="9" t="s">
        <v>529</v>
      </c>
      <c r="D8" s="22" t="s">
        <v>956</v>
      </c>
      <c r="E8" s="22" t="s">
        <v>40</v>
      </c>
      <c r="F8" s="22" t="s">
        <v>950</v>
      </c>
      <c r="G8" s="22">
        <v>8370850501</v>
      </c>
      <c r="H8" s="22" t="s">
        <v>30</v>
      </c>
      <c r="I8" s="47" t="str">
        <f t="shared" si="0"/>
        <v>CC-13   BENG</v>
      </c>
      <c r="J8" s="47" t="str">
        <f t="shared" si="1"/>
        <v>ENG</v>
      </c>
      <c r="K8" s="47">
        <v>7.32</v>
      </c>
      <c r="L8" s="47">
        <f t="shared" si="2"/>
        <v>73.2</v>
      </c>
    </row>
    <row r="9" spans="1:20" s="47" customFormat="1" ht="49.5" customHeight="1" x14ac:dyDescent="0.3">
      <c r="A9" s="9" t="s">
        <v>957</v>
      </c>
      <c r="B9" s="25" t="s">
        <v>958</v>
      </c>
      <c r="C9" s="9" t="s">
        <v>959</v>
      </c>
      <c r="D9" s="22" t="s">
        <v>960</v>
      </c>
      <c r="E9" s="22" t="s">
        <v>40</v>
      </c>
      <c r="F9" s="22" t="s">
        <v>950</v>
      </c>
      <c r="G9" s="22">
        <v>8116259778</v>
      </c>
      <c r="H9" s="22" t="s">
        <v>30</v>
      </c>
      <c r="I9" s="47" t="str">
        <f t="shared" si="0"/>
        <v>CC-13   BENG</v>
      </c>
      <c r="J9" s="47" t="str">
        <f t="shared" si="1"/>
        <v>ENG</v>
      </c>
      <c r="K9" s="47">
        <v>7.35</v>
      </c>
      <c r="L9" s="47">
        <f t="shared" si="2"/>
        <v>73.5</v>
      </c>
    </row>
    <row r="10" spans="1:20" s="47" customFormat="1" ht="49.5" customHeight="1" x14ac:dyDescent="0.3">
      <c r="A10" s="9" t="s">
        <v>961</v>
      </c>
      <c r="B10" s="25" t="s">
        <v>962</v>
      </c>
      <c r="C10" s="9" t="s">
        <v>209</v>
      </c>
      <c r="D10" s="22" t="s">
        <v>963</v>
      </c>
      <c r="E10" s="22" t="s">
        <v>21</v>
      </c>
      <c r="F10" s="22" t="s">
        <v>950</v>
      </c>
      <c r="G10" s="22">
        <v>7001556614</v>
      </c>
      <c r="H10" s="22" t="s">
        <v>30</v>
      </c>
      <c r="I10" s="47" t="str">
        <f t="shared" si="0"/>
        <v>CC-13   BENG</v>
      </c>
      <c r="J10" s="47" t="str">
        <f t="shared" si="1"/>
        <v>ENG</v>
      </c>
      <c r="K10" s="47">
        <v>7.39</v>
      </c>
      <c r="L10" s="47">
        <f t="shared" si="2"/>
        <v>73.899999999999991</v>
      </c>
    </row>
    <row r="11" spans="1:20" s="47" customFormat="1" ht="49.5" customHeight="1" x14ac:dyDescent="0.3">
      <c r="A11" s="9" t="s">
        <v>964</v>
      </c>
      <c r="B11" s="25" t="s">
        <v>965</v>
      </c>
      <c r="C11" s="9" t="s">
        <v>966</v>
      </c>
      <c r="D11" s="22" t="s">
        <v>967</v>
      </c>
      <c r="E11" s="22" t="s">
        <v>40</v>
      </c>
      <c r="F11" s="22" t="s">
        <v>950</v>
      </c>
      <c r="G11" s="22">
        <v>7602075693</v>
      </c>
      <c r="H11" s="22" t="s">
        <v>30</v>
      </c>
      <c r="I11" s="47" t="str">
        <f t="shared" si="0"/>
        <v>CC-13   BENG</v>
      </c>
      <c r="J11" s="47" t="str">
        <f t="shared" si="1"/>
        <v>ENG</v>
      </c>
      <c r="K11" s="47">
        <v>7.48</v>
      </c>
      <c r="L11" s="47">
        <f t="shared" si="2"/>
        <v>74.800000000000011</v>
      </c>
    </row>
    <row r="12" spans="1:20" s="47" customFormat="1" ht="49.5" customHeight="1" x14ac:dyDescent="0.3">
      <c r="A12" s="9" t="s">
        <v>968</v>
      </c>
      <c r="B12" s="25" t="s">
        <v>969</v>
      </c>
      <c r="C12" s="9" t="s">
        <v>970</v>
      </c>
      <c r="D12" s="22" t="s">
        <v>971</v>
      </c>
      <c r="E12" s="22" t="s">
        <v>40</v>
      </c>
      <c r="F12" s="22" t="s">
        <v>950</v>
      </c>
      <c r="G12" s="22">
        <v>8670132712</v>
      </c>
      <c r="H12" s="22" t="s">
        <v>30</v>
      </c>
      <c r="I12" s="47" t="str">
        <f t="shared" si="0"/>
        <v>CC-13   BENG</v>
      </c>
      <c r="J12" s="47" t="str">
        <f t="shared" si="1"/>
        <v>ENG</v>
      </c>
      <c r="K12" s="47">
        <v>7.49</v>
      </c>
      <c r="L12" s="47">
        <f t="shared" si="2"/>
        <v>74.900000000000006</v>
      </c>
    </row>
    <row r="13" spans="1:20" s="47" customFormat="1" ht="49.5" customHeight="1" x14ac:dyDescent="0.3">
      <c r="A13" s="9" t="s">
        <v>972</v>
      </c>
      <c r="B13" s="25" t="s">
        <v>973</v>
      </c>
      <c r="C13" s="9" t="s">
        <v>974</v>
      </c>
      <c r="D13" s="22" t="s">
        <v>975</v>
      </c>
      <c r="E13" s="22" t="s">
        <v>40</v>
      </c>
      <c r="F13" s="22" t="s">
        <v>950</v>
      </c>
      <c r="G13" s="22">
        <v>8167820508</v>
      </c>
      <c r="H13" s="22" t="s">
        <v>30</v>
      </c>
      <c r="I13" s="47" t="str">
        <f t="shared" si="0"/>
        <v>CC-13   BENG</v>
      </c>
      <c r="J13" s="47" t="str">
        <f t="shared" si="1"/>
        <v>ENG</v>
      </c>
      <c r="K13" s="47">
        <v>7.51</v>
      </c>
      <c r="L13" s="47">
        <f t="shared" si="2"/>
        <v>75.099999999999994</v>
      </c>
    </row>
    <row r="14" spans="1:20" s="47" customFormat="1" ht="49.5" customHeight="1" x14ac:dyDescent="0.3">
      <c r="A14" s="9" t="s">
        <v>976</v>
      </c>
      <c r="B14" s="25" t="s">
        <v>977</v>
      </c>
      <c r="C14" s="9" t="s">
        <v>567</v>
      </c>
      <c r="D14" s="22" t="s">
        <v>978</v>
      </c>
      <c r="E14" s="22" t="s">
        <v>40</v>
      </c>
      <c r="F14" s="22" t="s">
        <v>950</v>
      </c>
      <c r="G14" s="22">
        <v>6295778182</v>
      </c>
      <c r="H14" s="22" t="s">
        <v>30</v>
      </c>
      <c r="I14" s="47" t="str">
        <f t="shared" si="0"/>
        <v>CC-13   BENG</v>
      </c>
      <c r="J14" s="47" t="str">
        <f t="shared" si="1"/>
        <v>ENG</v>
      </c>
      <c r="K14" s="47">
        <v>7.58</v>
      </c>
      <c r="L14" s="47">
        <f t="shared" si="2"/>
        <v>75.8</v>
      </c>
    </row>
    <row r="15" spans="1:20" s="47" customFormat="1" ht="49.5" customHeight="1" x14ac:dyDescent="0.3">
      <c r="A15" s="9" t="s">
        <v>979</v>
      </c>
      <c r="B15" s="25" t="s">
        <v>980</v>
      </c>
      <c r="C15" s="9" t="s">
        <v>981</v>
      </c>
      <c r="D15" s="22" t="s">
        <v>982</v>
      </c>
      <c r="E15" s="22" t="s">
        <v>40</v>
      </c>
      <c r="F15" s="22" t="s">
        <v>950</v>
      </c>
      <c r="G15" s="22">
        <v>8436122984</v>
      </c>
      <c r="H15" s="22" t="s">
        <v>30</v>
      </c>
      <c r="I15" s="47" t="str">
        <f t="shared" si="0"/>
        <v>CC-13   BENG</v>
      </c>
      <c r="J15" s="47" t="str">
        <f t="shared" si="1"/>
        <v>ENG</v>
      </c>
      <c r="K15" s="47">
        <v>7.59</v>
      </c>
      <c r="L15" s="47">
        <f t="shared" si="2"/>
        <v>75.900000000000006</v>
      </c>
    </row>
    <row r="16" spans="1:20" s="47" customFormat="1" ht="49.5" customHeight="1" x14ac:dyDescent="0.3">
      <c r="A16" s="9" t="s">
        <v>983</v>
      </c>
      <c r="B16" s="25" t="s">
        <v>984</v>
      </c>
      <c r="C16" s="9" t="s">
        <v>985</v>
      </c>
      <c r="D16" s="22" t="s">
        <v>986</v>
      </c>
      <c r="E16" s="22" t="s">
        <v>21</v>
      </c>
      <c r="F16" s="22" t="s">
        <v>950</v>
      </c>
      <c r="G16" s="22">
        <v>8116510830</v>
      </c>
      <c r="H16" s="22" t="s">
        <v>30</v>
      </c>
      <c r="I16" s="47" t="str">
        <f t="shared" si="0"/>
        <v>CC-13   BENG</v>
      </c>
      <c r="J16" s="47" t="str">
        <f t="shared" si="1"/>
        <v>ENG</v>
      </c>
      <c r="K16" s="47">
        <v>7.63</v>
      </c>
      <c r="L16" s="47">
        <f t="shared" si="2"/>
        <v>76.3</v>
      </c>
    </row>
    <row r="17" spans="1:12" s="47" customFormat="1" ht="49.5" customHeight="1" x14ac:dyDescent="0.3">
      <c r="A17" s="9" t="s">
        <v>987</v>
      </c>
      <c r="B17" s="25" t="s">
        <v>988</v>
      </c>
      <c r="C17" s="9" t="s">
        <v>989</v>
      </c>
      <c r="D17" s="22" t="s">
        <v>990</v>
      </c>
      <c r="E17" s="22" t="s">
        <v>40</v>
      </c>
      <c r="F17" s="22" t="s">
        <v>950</v>
      </c>
      <c r="G17" s="22">
        <v>8016374219</v>
      </c>
      <c r="H17" s="22" t="s">
        <v>30</v>
      </c>
      <c r="I17" s="47" t="str">
        <f t="shared" si="0"/>
        <v>CC-13   BENG</v>
      </c>
      <c r="J17" s="47" t="str">
        <f t="shared" si="1"/>
        <v>ENG</v>
      </c>
      <c r="K17" s="47">
        <v>7.65</v>
      </c>
      <c r="L17" s="47">
        <f t="shared" si="2"/>
        <v>76.5</v>
      </c>
    </row>
    <row r="18" spans="1:12" s="47" customFormat="1" ht="49.5" customHeight="1" x14ac:dyDescent="0.3">
      <c r="A18" s="9" t="s">
        <v>991</v>
      </c>
      <c r="B18" s="25" t="s">
        <v>992</v>
      </c>
      <c r="C18" s="9" t="s">
        <v>107</v>
      </c>
      <c r="D18" s="22" t="s">
        <v>712</v>
      </c>
      <c r="E18" s="22" t="s">
        <v>40</v>
      </c>
      <c r="F18" s="22" t="s">
        <v>950</v>
      </c>
      <c r="G18" s="22">
        <v>8116206126</v>
      </c>
      <c r="H18" s="22" t="s">
        <v>30</v>
      </c>
      <c r="I18" s="47" t="str">
        <f t="shared" si="0"/>
        <v>CC-13   BENG</v>
      </c>
      <c r="J18" s="47" t="str">
        <f t="shared" si="1"/>
        <v>ENG</v>
      </c>
      <c r="K18" s="47">
        <v>7.65</v>
      </c>
      <c r="L18" s="47">
        <f t="shared" si="2"/>
        <v>76.5</v>
      </c>
    </row>
    <row r="19" spans="1:12" s="47" customFormat="1" ht="49.5" customHeight="1" x14ac:dyDescent="0.3">
      <c r="A19" s="9" t="s">
        <v>993</v>
      </c>
      <c r="B19" s="25" t="s">
        <v>994</v>
      </c>
      <c r="C19" s="9" t="s">
        <v>995</v>
      </c>
      <c r="D19" s="22" t="s">
        <v>996</v>
      </c>
      <c r="E19" s="22" t="s">
        <v>40</v>
      </c>
      <c r="F19" s="22" t="s">
        <v>950</v>
      </c>
      <c r="G19" s="22">
        <v>7364964449</v>
      </c>
      <c r="H19" s="22" t="s">
        <v>30</v>
      </c>
      <c r="I19" s="47" t="str">
        <f t="shared" si="0"/>
        <v>CC-13   BENG</v>
      </c>
      <c r="J19" s="47" t="str">
        <f t="shared" si="1"/>
        <v>ENG</v>
      </c>
      <c r="K19" s="47">
        <v>7.7</v>
      </c>
      <c r="L19" s="47">
        <f t="shared" si="2"/>
        <v>77</v>
      </c>
    </row>
    <row r="20" spans="1:12" s="47" customFormat="1" ht="49.5" customHeight="1" x14ac:dyDescent="0.3">
      <c r="A20" s="9" t="s">
        <v>997</v>
      </c>
      <c r="B20" s="25" t="s">
        <v>998</v>
      </c>
      <c r="C20" s="9" t="s">
        <v>999</v>
      </c>
      <c r="D20" s="22" t="s">
        <v>1000</v>
      </c>
      <c r="E20" s="22" t="s">
        <v>40</v>
      </c>
      <c r="F20" s="22" t="s">
        <v>950</v>
      </c>
      <c r="G20" s="22">
        <v>8967235369</v>
      </c>
      <c r="H20" s="22" t="s">
        <v>30</v>
      </c>
      <c r="I20" s="47" t="str">
        <f t="shared" si="0"/>
        <v>CC-13   BENG</v>
      </c>
      <c r="J20" s="47" t="str">
        <f t="shared" si="1"/>
        <v>ENG</v>
      </c>
      <c r="K20" s="47">
        <v>7.7</v>
      </c>
      <c r="L20" s="47">
        <f t="shared" si="2"/>
        <v>77</v>
      </c>
    </row>
    <row r="21" spans="1:12" s="47" customFormat="1" ht="49.5" customHeight="1" x14ac:dyDescent="0.3">
      <c r="A21" s="9" t="s">
        <v>1001</v>
      </c>
      <c r="B21" s="25" t="s">
        <v>1002</v>
      </c>
      <c r="C21" s="9" t="s">
        <v>1003</v>
      </c>
      <c r="D21" s="22" t="s">
        <v>1004</v>
      </c>
      <c r="E21" s="22" t="s">
        <v>40</v>
      </c>
      <c r="F21" s="22" t="s">
        <v>950</v>
      </c>
      <c r="G21" s="22">
        <v>6296157901</v>
      </c>
      <c r="H21" s="22" t="s">
        <v>30</v>
      </c>
      <c r="I21" s="47" t="str">
        <f t="shared" si="0"/>
        <v>CC-13   BENG</v>
      </c>
      <c r="J21" s="47" t="str">
        <f t="shared" si="1"/>
        <v>ENG</v>
      </c>
      <c r="K21" s="47">
        <v>7.72</v>
      </c>
      <c r="L21" s="47">
        <f t="shared" si="2"/>
        <v>77.2</v>
      </c>
    </row>
    <row r="22" spans="1:12" s="47" customFormat="1" ht="49.5" customHeight="1" x14ac:dyDescent="0.3">
      <c r="A22" s="9" t="s">
        <v>1005</v>
      </c>
      <c r="B22" s="25" t="s">
        <v>1006</v>
      </c>
      <c r="C22" s="9" t="s">
        <v>1007</v>
      </c>
      <c r="D22" s="22" t="s">
        <v>1008</v>
      </c>
      <c r="E22" s="22" t="s">
        <v>40</v>
      </c>
      <c r="F22" s="22" t="s">
        <v>950</v>
      </c>
      <c r="G22" s="22">
        <v>8942053029</v>
      </c>
      <c r="H22" s="22" t="s">
        <v>30</v>
      </c>
      <c r="I22" s="47" t="str">
        <f t="shared" si="0"/>
        <v>CC-13   BENG</v>
      </c>
      <c r="J22" s="47" t="str">
        <f t="shared" si="1"/>
        <v>ENG</v>
      </c>
      <c r="K22" s="47">
        <v>7.77</v>
      </c>
      <c r="L22" s="47">
        <f t="shared" si="2"/>
        <v>77.699999999999989</v>
      </c>
    </row>
    <row r="23" spans="1:12" s="47" customFormat="1" ht="49.5" customHeight="1" x14ac:dyDescent="0.3">
      <c r="A23" s="9" t="s">
        <v>1009</v>
      </c>
      <c r="B23" s="25" t="s">
        <v>1010</v>
      </c>
      <c r="C23" s="9" t="s">
        <v>1011</v>
      </c>
      <c r="D23" s="22" t="s">
        <v>1012</v>
      </c>
      <c r="E23" s="22" t="s">
        <v>40</v>
      </c>
      <c r="F23" s="22" t="s">
        <v>950</v>
      </c>
      <c r="G23" s="22">
        <v>7602125316</v>
      </c>
      <c r="H23" s="22" t="s">
        <v>30</v>
      </c>
      <c r="I23" s="47" t="str">
        <f t="shared" si="0"/>
        <v>CC-13   BENG</v>
      </c>
      <c r="J23" s="47" t="str">
        <f t="shared" si="1"/>
        <v>ENG</v>
      </c>
      <c r="K23" s="47">
        <v>7.79</v>
      </c>
      <c r="L23" s="47">
        <f t="shared" si="2"/>
        <v>77.900000000000006</v>
      </c>
    </row>
    <row r="24" spans="1:12" s="47" customFormat="1" ht="49.5" customHeight="1" x14ac:dyDescent="0.3">
      <c r="A24" s="9" t="s">
        <v>1013</v>
      </c>
      <c r="B24" s="25" t="s">
        <v>1014</v>
      </c>
      <c r="C24" s="9" t="s">
        <v>1015</v>
      </c>
      <c r="D24" s="22" t="s">
        <v>1016</v>
      </c>
      <c r="E24" s="22" t="s">
        <v>40</v>
      </c>
      <c r="F24" s="22" t="s">
        <v>950</v>
      </c>
      <c r="G24" s="22">
        <v>7602580724</v>
      </c>
      <c r="H24" s="22" t="s">
        <v>30</v>
      </c>
      <c r="I24" s="47" t="str">
        <f t="shared" si="0"/>
        <v>CC-13   BENG</v>
      </c>
      <c r="J24" s="47" t="str">
        <f t="shared" si="1"/>
        <v>ENG</v>
      </c>
      <c r="K24" s="47">
        <v>7.79</v>
      </c>
      <c r="L24" s="47">
        <f t="shared" si="2"/>
        <v>77.900000000000006</v>
      </c>
    </row>
    <row r="25" spans="1:12" s="47" customFormat="1" ht="49.5" customHeight="1" x14ac:dyDescent="0.3">
      <c r="A25" s="9" t="s">
        <v>1017</v>
      </c>
      <c r="B25" s="25" t="s">
        <v>1018</v>
      </c>
      <c r="C25" s="9" t="s">
        <v>1019</v>
      </c>
      <c r="D25" s="22" t="s">
        <v>1020</v>
      </c>
      <c r="E25" s="22" t="s">
        <v>40</v>
      </c>
      <c r="F25" s="22" t="s">
        <v>950</v>
      </c>
      <c r="G25" s="22">
        <v>8972826181</v>
      </c>
      <c r="H25" s="22" t="s">
        <v>30</v>
      </c>
      <c r="I25" s="47" t="str">
        <f t="shared" si="0"/>
        <v>CC-13   BENG</v>
      </c>
      <c r="J25" s="47" t="str">
        <f t="shared" si="1"/>
        <v>ENG</v>
      </c>
      <c r="K25" s="47">
        <v>7.83</v>
      </c>
      <c r="L25" s="47">
        <f t="shared" si="2"/>
        <v>78.3</v>
      </c>
    </row>
    <row r="26" spans="1:12" s="47" customFormat="1" ht="49.5" customHeight="1" x14ac:dyDescent="0.3">
      <c r="A26" s="9" t="s">
        <v>1021</v>
      </c>
      <c r="B26" s="25" t="s">
        <v>1022</v>
      </c>
      <c r="C26" s="9" t="s">
        <v>1023</v>
      </c>
      <c r="D26" s="22" t="s">
        <v>1024</v>
      </c>
      <c r="E26" s="22" t="s">
        <v>40</v>
      </c>
      <c r="F26" s="22" t="s">
        <v>950</v>
      </c>
      <c r="G26" s="22">
        <v>9732073969</v>
      </c>
      <c r="H26" s="22" t="s">
        <v>30</v>
      </c>
      <c r="I26" s="47" t="str">
        <f t="shared" si="0"/>
        <v>CC-13   BENG</v>
      </c>
      <c r="J26" s="47" t="str">
        <f t="shared" si="1"/>
        <v>ENG</v>
      </c>
      <c r="K26" s="47">
        <v>7.85</v>
      </c>
      <c r="L26" s="47">
        <f t="shared" si="2"/>
        <v>78.5</v>
      </c>
    </row>
    <row r="27" spans="1:12" s="47" customFormat="1" ht="49.5" customHeight="1" x14ac:dyDescent="0.3">
      <c r="A27" s="9" t="s">
        <v>1025</v>
      </c>
      <c r="B27" s="25" t="s">
        <v>1026</v>
      </c>
      <c r="C27" s="9" t="s">
        <v>1027</v>
      </c>
      <c r="D27" s="22" t="s">
        <v>1028</v>
      </c>
      <c r="E27" s="22" t="s">
        <v>21</v>
      </c>
      <c r="F27" s="22" t="s">
        <v>950</v>
      </c>
      <c r="G27" s="22">
        <v>7432064780</v>
      </c>
      <c r="H27" s="22" t="s">
        <v>30</v>
      </c>
      <c r="I27" s="47" t="str">
        <f t="shared" si="0"/>
        <v>CC-13   BENG</v>
      </c>
      <c r="J27" s="47" t="str">
        <f t="shared" si="1"/>
        <v>ENG</v>
      </c>
      <c r="K27" s="47">
        <v>7.89</v>
      </c>
      <c r="L27" s="47">
        <f t="shared" si="2"/>
        <v>78.899999999999991</v>
      </c>
    </row>
    <row r="28" spans="1:12" s="47" customFormat="1" ht="49.5" customHeight="1" x14ac:dyDescent="0.3">
      <c r="A28" s="9" t="s">
        <v>1029</v>
      </c>
      <c r="B28" s="25" t="s">
        <v>1030</v>
      </c>
      <c r="C28" s="9" t="s">
        <v>545</v>
      </c>
      <c r="D28" s="22" t="s">
        <v>1031</v>
      </c>
      <c r="E28" s="22" t="s">
        <v>21</v>
      </c>
      <c r="F28" s="22" t="s">
        <v>950</v>
      </c>
      <c r="G28" s="22">
        <v>7318990311</v>
      </c>
      <c r="H28" s="22" t="s">
        <v>30</v>
      </c>
      <c r="I28" s="47" t="str">
        <f t="shared" si="0"/>
        <v>CC-13   BENG</v>
      </c>
      <c r="J28" s="47" t="str">
        <f t="shared" si="1"/>
        <v>ENG</v>
      </c>
      <c r="K28" s="47">
        <v>7.89</v>
      </c>
      <c r="L28" s="47">
        <f t="shared" si="2"/>
        <v>78.899999999999991</v>
      </c>
    </row>
    <row r="29" spans="1:12" s="47" customFormat="1" ht="49.5" customHeight="1" x14ac:dyDescent="0.3">
      <c r="A29" s="9" t="s">
        <v>1032</v>
      </c>
      <c r="B29" s="25" t="s">
        <v>1033</v>
      </c>
      <c r="C29" s="9" t="s">
        <v>287</v>
      </c>
      <c r="D29" s="22" t="s">
        <v>1034</v>
      </c>
      <c r="E29" s="22" t="s">
        <v>40</v>
      </c>
      <c r="F29" s="22" t="s">
        <v>950</v>
      </c>
      <c r="G29" s="22">
        <v>8509704307</v>
      </c>
      <c r="H29" s="22" t="s">
        <v>30</v>
      </c>
      <c r="I29" s="47" t="str">
        <f t="shared" si="0"/>
        <v>CC-13   BENG</v>
      </c>
      <c r="J29" s="47" t="str">
        <f t="shared" si="1"/>
        <v>ENG</v>
      </c>
      <c r="K29" s="47">
        <v>7.99</v>
      </c>
      <c r="L29" s="47">
        <f t="shared" si="2"/>
        <v>79.900000000000006</v>
      </c>
    </row>
    <row r="30" spans="1:12" s="47" customFormat="1" ht="49.5" customHeight="1" x14ac:dyDescent="0.3">
      <c r="A30" s="9" t="s">
        <v>1035</v>
      </c>
      <c r="B30" s="25" t="s">
        <v>1036</v>
      </c>
      <c r="C30" s="9" t="s">
        <v>342</v>
      </c>
      <c r="D30" s="22" t="s">
        <v>1037</v>
      </c>
      <c r="E30" s="22" t="s">
        <v>21</v>
      </c>
      <c r="F30" s="22" t="s">
        <v>950</v>
      </c>
      <c r="G30" s="22">
        <v>8158044253</v>
      </c>
      <c r="H30" s="22" t="s">
        <v>30</v>
      </c>
      <c r="I30" s="47" t="str">
        <f t="shared" si="0"/>
        <v>CC-13   BENG</v>
      </c>
      <c r="J30" s="47" t="str">
        <f t="shared" si="1"/>
        <v>ENG</v>
      </c>
      <c r="K30" s="47">
        <v>8.0299999999999994</v>
      </c>
      <c r="L30" s="47">
        <f t="shared" si="2"/>
        <v>80.3</v>
      </c>
    </row>
    <row r="31" spans="1:12" s="47" customFormat="1" ht="49.5" customHeight="1" x14ac:dyDescent="0.3">
      <c r="A31" s="9" t="s">
        <v>1038</v>
      </c>
      <c r="B31" s="25" t="s">
        <v>1039</v>
      </c>
      <c r="C31" s="9" t="s">
        <v>1040</v>
      </c>
      <c r="D31" s="22" t="s">
        <v>1041</v>
      </c>
      <c r="E31" s="22" t="s">
        <v>21</v>
      </c>
      <c r="F31" s="22" t="s">
        <v>950</v>
      </c>
      <c r="G31" s="22">
        <v>9932334849</v>
      </c>
      <c r="H31" s="22" t="s">
        <v>30</v>
      </c>
      <c r="I31" s="47" t="str">
        <f t="shared" si="0"/>
        <v>CC-13   BENG</v>
      </c>
      <c r="J31" s="47" t="str">
        <f t="shared" si="1"/>
        <v>ENG</v>
      </c>
      <c r="K31" s="47">
        <v>8.15</v>
      </c>
      <c r="L31" s="47">
        <f t="shared" si="2"/>
        <v>81.5</v>
      </c>
    </row>
    <row r="32" spans="1:12" s="47" customFormat="1" ht="49.5" customHeight="1" x14ac:dyDescent="0.3">
      <c r="A32" s="9" t="s">
        <v>1042</v>
      </c>
      <c r="B32" s="25" t="s">
        <v>1043</v>
      </c>
      <c r="C32" s="9" t="s">
        <v>1044</v>
      </c>
      <c r="D32" s="22" t="s">
        <v>1045</v>
      </c>
      <c r="E32" s="22" t="s">
        <v>21</v>
      </c>
      <c r="F32" s="22" t="s">
        <v>950</v>
      </c>
      <c r="G32" s="22">
        <v>9564273373</v>
      </c>
      <c r="H32" s="22" t="s">
        <v>30</v>
      </c>
      <c r="I32" s="47" t="str">
        <f t="shared" si="0"/>
        <v>CC-13   BENG</v>
      </c>
      <c r="J32" s="47" t="str">
        <f t="shared" si="1"/>
        <v>ENG</v>
      </c>
      <c r="K32" s="47">
        <v>8.2100000000000009</v>
      </c>
      <c r="L32" s="47">
        <f t="shared" si="2"/>
        <v>82.100000000000009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0"/>
  <sheetViews>
    <sheetView zoomScaleNormal="100" workbookViewId="0">
      <selection activeCell="S4" sqref="S4"/>
    </sheetView>
  </sheetViews>
  <sheetFormatPr defaultColWidth="11.5546875" defaultRowHeight="14.4" x14ac:dyDescent="0.3"/>
  <cols>
    <col min="6" max="9" width="11.5546875" hidden="1"/>
    <col min="12" max="12" width="11.88671875" customWidth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9</v>
      </c>
      <c r="Q2" s="12">
        <f>COUNTIFS(K1:K495, "&gt;=7.01", K1:K495, "&lt;=8")</f>
        <v>25</v>
      </c>
      <c r="R2" s="12">
        <f>COUNTIFS(K1:K495, "&gt;=6.01", K1:K495, "&lt;=7")</f>
        <v>1</v>
      </c>
      <c r="S2" s="12">
        <f>COUNTIFS(K1:K495, "&gt;=5.01", K1:K495, "&lt;=6")</f>
        <v>0</v>
      </c>
      <c r="T2" s="12">
        <f>SUM(O2:S2)</f>
        <v>35</v>
      </c>
    </row>
    <row r="3" spans="1:20" ht="18.600000000000001" x14ac:dyDescent="0.4">
      <c r="A3" s="27" t="s">
        <v>1345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20" ht="18" x14ac:dyDescent="0.35">
      <c r="A4" s="30" t="s">
        <v>1349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8.8" x14ac:dyDescent="0.3">
      <c r="A5" s="50" t="s">
        <v>8</v>
      </c>
      <c r="B5" s="50" t="s">
        <v>9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/>
      <c r="J5" s="50" t="s">
        <v>445</v>
      </c>
      <c r="K5" s="12" t="s">
        <v>16</v>
      </c>
      <c r="L5" s="12" t="s">
        <v>24</v>
      </c>
    </row>
    <row r="6" spans="1:20" s="47" customFormat="1" ht="49.5" customHeight="1" x14ac:dyDescent="0.3">
      <c r="A6" s="9" t="s">
        <v>1046</v>
      </c>
      <c r="B6" s="25" t="s">
        <v>1047</v>
      </c>
      <c r="C6" s="9" t="s">
        <v>1048</v>
      </c>
      <c r="D6" s="22" t="s">
        <v>1049</v>
      </c>
      <c r="E6" s="22" t="s">
        <v>21</v>
      </c>
      <c r="F6" s="22" t="s">
        <v>1050</v>
      </c>
      <c r="G6" s="22">
        <v>8942888675</v>
      </c>
      <c r="H6" s="22" t="s">
        <v>30</v>
      </c>
      <c r="I6" s="47" t="str">
        <f t="shared" ref="I6:I40" si="0">LEFT(F6,12)</f>
        <v>CC-13   BHIS</v>
      </c>
      <c r="J6" s="47" t="str">
        <f t="shared" ref="J6:J40" si="1">RIGHT(I6,3)</f>
        <v>HIS</v>
      </c>
      <c r="K6" s="47">
        <v>6.58</v>
      </c>
      <c r="L6" s="47">
        <f t="shared" ref="L6:L40" si="2">K6*10</f>
        <v>65.8</v>
      </c>
    </row>
    <row r="7" spans="1:20" s="47" customFormat="1" ht="49.5" customHeight="1" x14ac:dyDescent="0.3">
      <c r="A7" s="9" t="s">
        <v>1051</v>
      </c>
      <c r="B7" s="25" t="s">
        <v>1052</v>
      </c>
      <c r="C7" s="9" t="s">
        <v>1053</v>
      </c>
      <c r="D7" s="22" t="s">
        <v>1054</v>
      </c>
      <c r="E7" s="22" t="s">
        <v>21</v>
      </c>
      <c r="F7" s="22" t="s">
        <v>1050</v>
      </c>
      <c r="G7" s="22">
        <v>8016180152</v>
      </c>
      <c r="H7" s="22" t="s">
        <v>30</v>
      </c>
      <c r="I7" s="47" t="str">
        <f t="shared" si="0"/>
        <v>CC-13   BHIS</v>
      </c>
      <c r="J7" s="47" t="str">
        <f t="shared" si="1"/>
        <v>HIS</v>
      </c>
      <c r="K7" s="47">
        <v>7.01</v>
      </c>
      <c r="L7" s="47">
        <f t="shared" si="2"/>
        <v>70.099999999999994</v>
      </c>
    </row>
    <row r="8" spans="1:20" s="47" customFormat="1" ht="49.5" customHeight="1" x14ac:dyDescent="0.3">
      <c r="A8" s="9" t="s">
        <v>1055</v>
      </c>
      <c r="B8" s="25" t="s">
        <v>1056</v>
      </c>
      <c r="C8" s="9" t="s">
        <v>1057</v>
      </c>
      <c r="D8" s="22" t="s">
        <v>1058</v>
      </c>
      <c r="E8" s="22" t="s">
        <v>21</v>
      </c>
      <c r="F8" s="22" t="s">
        <v>1050</v>
      </c>
      <c r="G8" s="22">
        <v>9933408513</v>
      </c>
      <c r="H8" s="22" t="s">
        <v>30</v>
      </c>
      <c r="I8" s="47" t="str">
        <f t="shared" si="0"/>
        <v>CC-13   BHIS</v>
      </c>
      <c r="J8" s="47" t="str">
        <f t="shared" si="1"/>
        <v>HIS</v>
      </c>
      <c r="K8" s="47">
        <v>7.06</v>
      </c>
      <c r="L8" s="47">
        <f t="shared" si="2"/>
        <v>70.599999999999994</v>
      </c>
    </row>
    <row r="9" spans="1:20" s="47" customFormat="1" ht="49.5" customHeight="1" x14ac:dyDescent="0.3">
      <c r="A9" s="9" t="s">
        <v>1059</v>
      </c>
      <c r="B9" s="25" t="s">
        <v>1060</v>
      </c>
      <c r="C9" s="9" t="s">
        <v>1061</v>
      </c>
      <c r="D9" s="22" t="s">
        <v>1062</v>
      </c>
      <c r="E9" s="22" t="s">
        <v>21</v>
      </c>
      <c r="F9" s="22" t="s">
        <v>1050</v>
      </c>
      <c r="G9" s="22">
        <v>7431052059</v>
      </c>
      <c r="H9" s="22" t="s">
        <v>30</v>
      </c>
      <c r="I9" s="47" t="str">
        <f t="shared" si="0"/>
        <v>CC-13   BHIS</v>
      </c>
      <c r="J9" s="47" t="str">
        <f t="shared" si="1"/>
        <v>HIS</v>
      </c>
      <c r="K9" s="47">
        <v>7.08</v>
      </c>
      <c r="L9" s="47">
        <f t="shared" si="2"/>
        <v>70.8</v>
      </c>
    </row>
    <row r="10" spans="1:20" s="47" customFormat="1" ht="49.5" customHeight="1" x14ac:dyDescent="0.3">
      <c r="A10" s="9" t="s">
        <v>1063</v>
      </c>
      <c r="B10" s="25" t="s">
        <v>1064</v>
      </c>
      <c r="C10" s="9" t="s">
        <v>78</v>
      </c>
      <c r="D10" s="22" t="s">
        <v>1065</v>
      </c>
      <c r="E10" s="22" t="s">
        <v>21</v>
      </c>
      <c r="F10" s="22" t="s">
        <v>1050</v>
      </c>
      <c r="G10" s="22">
        <v>8348785496</v>
      </c>
      <c r="H10" s="22" t="s">
        <v>30</v>
      </c>
      <c r="I10" s="47" t="str">
        <f t="shared" si="0"/>
        <v>CC-13   BHIS</v>
      </c>
      <c r="J10" s="47" t="str">
        <f t="shared" si="1"/>
        <v>HIS</v>
      </c>
      <c r="K10" s="47">
        <v>7.34</v>
      </c>
      <c r="L10" s="47">
        <f t="shared" si="2"/>
        <v>73.400000000000006</v>
      </c>
    </row>
    <row r="11" spans="1:20" s="47" customFormat="1" ht="49.5" customHeight="1" x14ac:dyDescent="0.3">
      <c r="A11" s="9" t="s">
        <v>1066</v>
      </c>
      <c r="B11" s="25" t="s">
        <v>1067</v>
      </c>
      <c r="C11" s="9" t="s">
        <v>426</v>
      </c>
      <c r="D11" s="22" t="s">
        <v>1068</v>
      </c>
      <c r="E11" s="22" t="s">
        <v>21</v>
      </c>
      <c r="F11" s="22" t="s">
        <v>1050</v>
      </c>
      <c r="G11" s="22">
        <v>7797772490</v>
      </c>
      <c r="H11" s="22" t="s">
        <v>30</v>
      </c>
      <c r="I11" s="47" t="str">
        <f t="shared" si="0"/>
        <v>CC-13   BHIS</v>
      </c>
      <c r="J11" s="47" t="str">
        <f t="shared" si="1"/>
        <v>HIS</v>
      </c>
      <c r="K11" s="47">
        <v>7.35</v>
      </c>
      <c r="L11" s="47">
        <f t="shared" si="2"/>
        <v>73.5</v>
      </c>
    </row>
    <row r="12" spans="1:20" s="47" customFormat="1" ht="49.5" customHeight="1" x14ac:dyDescent="0.3">
      <c r="A12" s="9" t="s">
        <v>1069</v>
      </c>
      <c r="B12" s="25" t="s">
        <v>1070</v>
      </c>
      <c r="C12" s="9" t="s">
        <v>1071</v>
      </c>
      <c r="D12" s="22" t="s">
        <v>1072</v>
      </c>
      <c r="E12" s="22" t="s">
        <v>21</v>
      </c>
      <c r="F12" s="22" t="s">
        <v>1050</v>
      </c>
      <c r="G12" s="22">
        <v>9564287578</v>
      </c>
      <c r="H12" s="22" t="s">
        <v>30</v>
      </c>
      <c r="I12" s="47" t="str">
        <f t="shared" si="0"/>
        <v>CC-13   BHIS</v>
      </c>
      <c r="J12" s="47" t="str">
        <f t="shared" si="1"/>
        <v>HIS</v>
      </c>
      <c r="K12" s="47">
        <v>7.41</v>
      </c>
      <c r="L12" s="47">
        <f t="shared" si="2"/>
        <v>74.099999999999994</v>
      </c>
    </row>
    <row r="13" spans="1:20" s="47" customFormat="1" ht="49.5" customHeight="1" x14ac:dyDescent="0.3">
      <c r="A13" s="9" t="s">
        <v>1073</v>
      </c>
      <c r="B13" s="25" t="s">
        <v>1074</v>
      </c>
      <c r="C13" s="9" t="s">
        <v>1075</v>
      </c>
      <c r="D13" s="22" t="s">
        <v>1076</v>
      </c>
      <c r="E13" s="22" t="s">
        <v>21</v>
      </c>
      <c r="F13" s="22" t="s">
        <v>1050</v>
      </c>
      <c r="G13" s="22">
        <v>7319537780</v>
      </c>
      <c r="H13" s="22" t="s">
        <v>30</v>
      </c>
      <c r="I13" s="47" t="str">
        <f t="shared" si="0"/>
        <v>CC-13   BHIS</v>
      </c>
      <c r="J13" s="47" t="str">
        <f t="shared" si="1"/>
        <v>HIS</v>
      </c>
      <c r="K13" s="47">
        <v>7.51</v>
      </c>
      <c r="L13" s="47">
        <f t="shared" si="2"/>
        <v>75.099999999999994</v>
      </c>
    </row>
    <row r="14" spans="1:20" s="47" customFormat="1" ht="49.5" customHeight="1" x14ac:dyDescent="0.3">
      <c r="A14" s="9" t="s">
        <v>1077</v>
      </c>
      <c r="B14" s="25" t="s">
        <v>1078</v>
      </c>
      <c r="C14" s="9" t="s">
        <v>1079</v>
      </c>
      <c r="D14" s="22" t="s">
        <v>1080</v>
      </c>
      <c r="E14" s="22" t="s">
        <v>40</v>
      </c>
      <c r="F14" s="22" t="s">
        <v>1050</v>
      </c>
      <c r="G14" s="22">
        <v>9734259125</v>
      </c>
      <c r="H14" s="22" t="s">
        <v>30</v>
      </c>
      <c r="I14" s="47" t="str">
        <f t="shared" si="0"/>
        <v>CC-13   BHIS</v>
      </c>
      <c r="J14" s="47" t="str">
        <f t="shared" si="1"/>
        <v>HIS</v>
      </c>
      <c r="K14" s="47">
        <v>7.54</v>
      </c>
      <c r="L14" s="47">
        <f t="shared" si="2"/>
        <v>75.400000000000006</v>
      </c>
    </row>
    <row r="15" spans="1:20" s="47" customFormat="1" ht="49.5" customHeight="1" x14ac:dyDescent="0.3">
      <c r="A15" s="9" t="s">
        <v>1081</v>
      </c>
      <c r="B15" s="25" t="s">
        <v>1082</v>
      </c>
      <c r="C15" s="9" t="s">
        <v>1083</v>
      </c>
      <c r="D15" s="22" t="s">
        <v>1084</v>
      </c>
      <c r="E15" s="22" t="s">
        <v>40</v>
      </c>
      <c r="F15" s="22" t="s">
        <v>1050</v>
      </c>
      <c r="G15" s="22">
        <v>7063123669</v>
      </c>
      <c r="H15" s="22" t="s">
        <v>30</v>
      </c>
      <c r="I15" s="47" t="str">
        <f t="shared" si="0"/>
        <v>CC-13   BHIS</v>
      </c>
      <c r="J15" s="47" t="str">
        <f t="shared" si="1"/>
        <v>HIS</v>
      </c>
      <c r="K15" s="47">
        <v>7.56</v>
      </c>
      <c r="L15" s="47">
        <f t="shared" si="2"/>
        <v>75.599999999999994</v>
      </c>
    </row>
    <row r="16" spans="1:20" s="47" customFormat="1" ht="49.5" customHeight="1" x14ac:dyDescent="0.3">
      <c r="A16" s="9" t="s">
        <v>1085</v>
      </c>
      <c r="B16" s="25" t="s">
        <v>1086</v>
      </c>
      <c r="C16" s="9" t="s">
        <v>1087</v>
      </c>
      <c r="D16" s="22" t="s">
        <v>1088</v>
      </c>
      <c r="E16" s="22" t="s">
        <v>40</v>
      </c>
      <c r="F16" s="22" t="s">
        <v>1050</v>
      </c>
      <c r="G16" s="22">
        <v>8348184191</v>
      </c>
      <c r="H16" s="22" t="s">
        <v>30</v>
      </c>
      <c r="I16" s="47" t="str">
        <f t="shared" si="0"/>
        <v>CC-13   BHIS</v>
      </c>
      <c r="J16" s="47" t="str">
        <f t="shared" si="1"/>
        <v>HIS</v>
      </c>
      <c r="K16" s="47">
        <v>7.61</v>
      </c>
      <c r="L16" s="47">
        <f t="shared" si="2"/>
        <v>76.100000000000009</v>
      </c>
    </row>
    <row r="17" spans="1:12" s="47" customFormat="1" ht="49.5" customHeight="1" x14ac:dyDescent="0.3">
      <c r="A17" s="9" t="s">
        <v>1089</v>
      </c>
      <c r="B17" s="25" t="s">
        <v>1090</v>
      </c>
      <c r="C17" s="9" t="s">
        <v>1091</v>
      </c>
      <c r="D17" s="22" t="s">
        <v>1092</v>
      </c>
      <c r="E17" s="22" t="s">
        <v>21</v>
      </c>
      <c r="F17" s="22" t="s">
        <v>1050</v>
      </c>
      <c r="G17" s="22">
        <v>7365927808</v>
      </c>
      <c r="H17" s="22" t="s">
        <v>30</v>
      </c>
      <c r="I17" s="47" t="str">
        <f t="shared" si="0"/>
        <v>CC-13   BHIS</v>
      </c>
      <c r="J17" s="47" t="str">
        <f t="shared" si="1"/>
        <v>HIS</v>
      </c>
      <c r="K17" s="47">
        <v>7.66</v>
      </c>
      <c r="L17" s="47">
        <f t="shared" si="2"/>
        <v>76.599999999999994</v>
      </c>
    </row>
    <row r="18" spans="1:12" s="47" customFormat="1" ht="49.5" customHeight="1" x14ac:dyDescent="0.3">
      <c r="A18" s="9" t="s">
        <v>1093</v>
      </c>
      <c r="B18" s="25" t="s">
        <v>1094</v>
      </c>
      <c r="C18" s="9" t="s">
        <v>1095</v>
      </c>
      <c r="D18" s="22" t="s">
        <v>1096</v>
      </c>
      <c r="E18" s="22" t="s">
        <v>21</v>
      </c>
      <c r="F18" s="22" t="s">
        <v>1050</v>
      </c>
      <c r="G18" s="22">
        <v>8348303983</v>
      </c>
      <c r="H18" s="22" t="s">
        <v>30</v>
      </c>
      <c r="I18" s="47" t="str">
        <f t="shared" si="0"/>
        <v>CC-13   BHIS</v>
      </c>
      <c r="J18" s="47" t="str">
        <f t="shared" si="1"/>
        <v>HIS</v>
      </c>
      <c r="K18" s="47">
        <v>7.66</v>
      </c>
      <c r="L18" s="47">
        <f t="shared" si="2"/>
        <v>76.599999999999994</v>
      </c>
    </row>
    <row r="19" spans="1:12" s="47" customFormat="1" ht="49.5" customHeight="1" x14ac:dyDescent="0.3">
      <c r="A19" s="9" t="s">
        <v>1097</v>
      </c>
      <c r="B19" s="25" t="s">
        <v>1098</v>
      </c>
      <c r="C19" s="9" t="s">
        <v>1099</v>
      </c>
      <c r="D19" s="22" t="s">
        <v>1100</v>
      </c>
      <c r="E19" s="22" t="s">
        <v>21</v>
      </c>
      <c r="F19" s="22" t="s">
        <v>1050</v>
      </c>
      <c r="G19" s="22">
        <v>8348838395</v>
      </c>
      <c r="H19" s="22" t="s">
        <v>30</v>
      </c>
      <c r="I19" s="47" t="str">
        <f t="shared" si="0"/>
        <v>CC-13   BHIS</v>
      </c>
      <c r="J19" s="47" t="str">
        <f t="shared" si="1"/>
        <v>HIS</v>
      </c>
      <c r="K19" s="47">
        <v>7.72</v>
      </c>
      <c r="L19" s="47">
        <f t="shared" si="2"/>
        <v>77.2</v>
      </c>
    </row>
    <row r="20" spans="1:12" s="47" customFormat="1" ht="49.5" customHeight="1" x14ac:dyDescent="0.3">
      <c r="A20" s="9" t="s">
        <v>1101</v>
      </c>
      <c r="B20" s="25" t="s">
        <v>1102</v>
      </c>
      <c r="C20" s="9" t="s">
        <v>1103</v>
      </c>
      <c r="D20" s="22" t="s">
        <v>1104</v>
      </c>
      <c r="E20" s="22" t="s">
        <v>40</v>
      </c>
      <c r="F20" s="22" t="s">
        <v>1050</v>
      </c>
      <c r="G20" s="22">
        <v>7063118334</v>
      </c>
      <c r="H20" s="22" t="s">
        <v>30</v>
      </c>
      <c r="I20" s="47" t="str">
        <f t="shared" si="0"/>
        <v>CC-13   BHIS</v>
      </c>
      <c r="J20" s="47" t="str">
        <f t="shared" si="1"/>
        <v>HIS</v>
      </c>
      <c r="K20" s="47">
        <v>7.72</v>
      </c>
      <c r="L20" s="47">
        <f t="shared" si="2"/>
        <v>77.2</v>
      </c>
    </row>
    <row r="21" spans="1:12" s="47" customFormat="1" ht="49.5" customHeight="1" x14ac:dyDescent="0.3">
      <c r="A21" s="9" t="s">
        <v>1105</v>
      </c>
      <c r="B21" s="25" t="s">
        <v>1106</v>
      </c>
      <c r="C21" s="9" t="s">
        <v>1107</v>
      </c>
      <c r="D21" s="22" t="s">
        <v>1108</v>
      </c>
      <c r="E21" s="22" t="s">
        <v>40</v>
      </c>
      <c r="F21" s="22" t="s">
        <v>1050</v>
      </c>
      <c r="G21" s="22">
        <v>8768979035</v>
      </c>
      <c r="H21" s="22" t="s">
        <v>30</v>
      </c>
      <c r="I21" s="47" t="str">
        <f t="shared" si="0"/>
        <v>CC-13   BHIS</v>
      </c>
      <c r="J21" s="47" t="str">
        <f t="shared" si="1"/>
        <v>HIS</v>
      </c>
      <c r="K21" s="47">
        <v>7.73</v>
      </c>
      <c r="L21" s="47">
        <f t="shared" si="2"/>
        <v>77.300000000000011</v>
      </c>
    </row>
    <row r="22" spans="1:12" s="47" customFormat="1" ht="49.5" customHeight="1" x14ac:dyDescent="0.3">
      <c r="A22" s="9" t="s">
        <v>1109</v>
      </c>
      <c r="B22" s="25" t="s">
        <v>1110</v>
      </c>
      <c r="C22" s="9" t="s">
        <v>1111</v>
      </c>
      <c r="D22" s="22" t="s">
        <v>1112</v>
      </c>
      <c r="E22" s="22" t="s">
        <v>21</v>
      </c>
      <c r="F22" s="22" t="s">
        <v>1050</v>
      </c>
      <c r="G22" s="22">
        <v>8348785496</v>
      </c>
      <c r="H22" s="22" t="s">
        <v>30</v>
      </c>
      <c r="I22" s="47" t="str">
        <f t="shared" si="0"/>
        <v>CC-13   BHIS</v>
      </c>
      <c r="J22" s="47" t="str">
        <f t="shared" si="1"/>
        <v>HIS</v>
      </c>
      <c r="K22" s="47">
        <v>7.76</v>
      </c>
      <c r="L22" s="47">
        <f t="shared" si="2"/>
        <v>77.599999999999994</v>
      </c>
    </row>
    <row r="23" spans="1:12" s="47" customFormat="1" ht="49.5" customHeight="1" x14ac:dyDescent="0.3">
      <c r="A23" s="9" t="s">
        <v>1113</v>
      </c>
      <c r="B23" s="25" t="s">
        <v>1114</v>
      </c>
      <c r="C23" s="9" t="s">
        <v>164</v>
      </c>
      <c r="D23" s="22" t="s">
        <v>1115</v>
      </c>
      <c r="E23" s="22" t="s">
        <v>21</v>
      </c>
      <c r="F23" s="22" t="s">
        <v>1050</v>
      </c>
      <c r="G23" s="22">
        <v>9800514547</v>
      </c>
      <c r="H23" s="22" t="s">
        <v>30</v>
      </c>
      <c r="I23" s="47" t="str">
        <f t="shared" si="0"/>
        <v>CC-13   BHIS</v>
      </c>
      <c r="J23" s="47" t="str">
        <f t="shared" si="1"/>
        <v>HIS</v>
      </c>
      <c r="K23" s="47">
        <v>7.77</v>
      </c>
      <c r="L23" s="47">
        <f t="shared" si="2"/>
        <v>77.699999999999989</v>
      </c>
    </row>
    <row r="24" spans="1:12" s="47" customFormat="1" ht="49.5" customHeight="1" x14ac:dyDescent="0.3">
      <c r="A24" s="9" t="s">
        <v>1116</v>
      </c>
      <c r="B24" s="25" t="s">
        <v>1117</v>
      </c>
      <c r="C24" s="9" t="s">
        <v>614</v>
      </c>
      <c r="D24" s="22" t="s">
        <v>1118</v>
      </c>
      <c r="E24" s="22" t="s">
        <v>40</v>
      </c>
      <c r="F24" s="22" t="s">
        <v>1050</v>
      </c>
      <c r="G24" s="22">
        <v>8942807691</v>
      </c>
      <c r="H24" s="22" t="s">
        <v>30</v>
      </c>
      <c r="I24" s="47" t="str">
        <f t="shared" si="0"/>
        <v>CC-13   BHIS</v>
      </c>
      <c r="J24" s="47" t="str">
        <f t="shared" si="1"/>
        <v>HIS</v>
      </c>
      <c r="K24" s="47">
        <v>7.77</v>
      </c>
      <c r="L24" s="47">
        <f t="shared" si="2"/>
        <v>77.699999999999989</v>
      </c>
    </row>
    <row r="25" spans="1:12" s="47" customFormat="1" ht="49.5" customHeight="1" x14ac:dyDescent="0.3">
      <c r="A25" s="9" t="s">
        <v>1119</v>
      </c>
      <c r="B25" s="25" t="s">
        <v>1120</v>
      </c>
      <c r="C25" s="9" t="s">
        <v>1121</v>
      </c>
      <c r="D25" s="22" t="s">
        <v>1122</v>
      </c>
      <c r="E25" s="22" t="s">
        <v>40</v>
      </c>
      <c r="F25" s="22" t="s">
        <v>1050</v>
      </c>
      <c r="G25" s="22">
        <v>9064143530</v>
      </c>
      <c r="H25" s="22" t="s">
        <v>30</v>
      </c>
      <c r="I25" s="47" t="str">
        <f t="shared" si="0"/>
        <v>CC-13   BHIS</v>
      </c>
      <c r="J25" s="47" t="str">
        <f t="shared" si="1"/>
        <v>HIS</v>
      </c>
      <c r="K25" s="47">
        <v>7.83</v>
      </c>
      <c r="L25" s="47">
        <f t="shared" si="2"/>
        <v>78.3</v>
      </c>
    </row>
    <row r="26" spans="1:12" s="47" customFormat="1" ht="49.5" customHeight="1" x14ac:dyDescent="0.3">
      <c r="A26" s="9" t="s">
        <v>1123</v>
      </c>
      <c r="B26" s="25" t="s">
        <v>1124</v>
      </c>
      <c r="C26" s="9" t="s">
        <v>1125</v>
      </c>
      <c r="D26" s="22" t="s">
        <v>140</v>
      </c>
      <c r="E26" s="22" t="s">
        <v>21</v>
      </c>
      <c r="F26" s="22" t="s">
        <v>1050</v>
      </c>
      <c r="G26" s="22">
        <v>7047620424</v>
      </c>
      <c r="H26" s="22" t="s">
        <v>30</v>
      </c>
      <c r="I26" s="47" t="str">
        <f t="shared" si="0"/>
        <v>CC-13   BHIS</v>
      </c>
      <c r="J26" s="47" t="str">
        <f t="shared" si="1"/>
        <v>HIS</v>
      </c>
      <c r="K26" s="47">
        <v>7.85</v>
      </c>
      <c r="L26" s="47">
        <f t="shared" si="2"/>
        <v>78.5</v>
      </c>
    </row>
    <row r="27" spans="1:12" s="47" customFormat="1" ht="49.5" customHeight="1" x14ac:dyDescent="0.3">
      <c r="A27" s="9" t="s">
        <v>1126</v>
      </c>
      <c r="B27" s="25" t="s">
        <v>1127</v>
      </c>
      <c r="C27" s="9" t="s">
        <v>1128</v>
      </c>
      <c r="D27" s="22" t="s">
        <v>1129</v>
      </c>
      <c r="E27" s="22" t="s">
        <v>40</v>
      </c>
      <c r="F27" s="22" t="s">
        <v>1050</v>
      </c>
      <c r="G27" s="22">
        <v>8348833788</v>
      </c>
      <c r="H27" s="22" t="s">
        <v>30</v>
      </c>
      <c r="I27" s="47" t="str">
        <f t="shared" si="0"/>
        <v>CC-13   BHIS</v>
      </c>
      <c r="J27" s="47" t="str">
        <f t="shared" si="1"/>
        <v>HIS</v>
      </c>
      <c r="K27" s="47">
        <v>7.87</v>
      </c>
      <c r="L27" s="47">
        <f t="shared" si="2"/>
        <v>78.7</v>
      </c>
    </row>
    <row r="28" spans="1:12" s="47" customFormat="1" ht="49.5" customHeight="1" x14ac:dyDescent="0.3">
      <c r="A28" s="9" t="s">
        <v>1130</v>
      </c>
      <c r="B28" s="25" t="s">
        <v>1131</v>
      </c>
      <c r="C28" s="9" t="s">
        <v>657</v>
      </c>
      <c r="D28" s="22" t="s">
        <v>1132</v>
      </c>
      <c r="E28" s="22" t="s">
        <v>21</v>
      </c>
      <c r="F28" s="22" t="s">
        <v>1050</v>
      </c>
      <c r="G28" s="22">
        <v>7478155622</v>
      </c>
      <c r="H28" s="22" t="s">
        <v>30</v>
      </c>
      <c r="I28" s="47" t="str">
        <f t="shared" si="0"/>
        <v>CC-13   BHIS</v>
      </c>
      <c r="J28" s="47" t="str">
        <f t="shared" si="1"/>
        <v>HIS</v>
      </c>
      <c r="K28" s="47">
        <v>7.89</v>
      </c>
      <c r="L28" s="47">
        <f t="shared" si="2"/>
        <v>78.899999999999991</v>
      </c>
    </row>
    <row r="29" spans="1:12" s="47" customFormat="1" ht="49.5" customHeight="1" x14ac:dyDescent="0.3">
      <c r="A29" s="9" t="s">
        <v>1133</v>
      </c>
      <c r="B29" s="25" t="s">
        <v>1134</v>
      </c>
      <c r="C29" s="9" t="s">
        <v>1135</v>
      </c>
      <c r="D29" s="22" t="s">
        <v>1136</v>
      </c>
      <c r="E29" s="22" t="s">
        <v>21</v>
      </c>
      <c r="F29" s="22" t="s">
        <v>1050</v>
      </c>
      <c r="G29" s="22">
        <v>9304786470</v>
      </c>
      <c r="H29" s="22" t="s">
        <v>30</v>
      </c>
      <c r="I29" s="47" t="str">
        <f t="shared" si="0"/>
        <v>CC-13   BHIS</v>
      </c>
      <c r="J29" s="47" t="str">
        <f t="shared" si="1"/>
        <v>HIS</v>
      </c>
      <c r="K29" s="47">
        <v>7.92</v>
      </c>
      <c r="L29" s="47">
        <f t="shared" si="2"/>
        <v>79.2</v>
      </c>
    </row>
    <row r="30" spans="1:12" s="47" customFormat="1" ht="49.5" customHeight="1" x14ac:dyDescent="0.3">
      <c r="A30" s="9" t="s">
        <v>1137</v>
      </c>
      <c r="B30" s="25" t="s">
        <v>1138</v>
      </c>
      <c r="C30" s="9" t="s">
        <v>1139</v>
      </c>
      <c r="D30" s="22" t="s">
        <v>1140</v>
      </c>
      <c r="E30" s="22" t="s">
        <v>40</v>
      </c>
      <c r="F30" s="22" t="s">
        <v>1050</v>
      </c>
      <c r="G30" s="22">
        <v>7585883516</v>
      </c>
      <c r="H30" s="22" t="s">
        <v>30</v>
      </c>
      <c r="I30" s="47" t="str">
        <f t="shared" si="0"/>
        <v>CC-13   BHIS</v>
      </c>
      <c r="J30" s="47" t="str">
        <f t="shared" si="1"/>
        <v>HIS</v>
      </c>
      <c r="K30" s="47">
        <v>7.96</v>
      </c>
      <c r="L30" s="47">
        <f t="shared" si="2"/>
        <v>79.599999999999994</v>
      </c>
    </row>
    <row r="31" spans="1:12" s="47" customFormat="1" ht="49.5" customHeight="1" x14ac:dyDescent="0.3">
      <c r="A31" s="9" t="s">
        <v>1141</v>
      </c>
      <c r="B31" s="25" t="s">
        <v>1142</v>
      </c>
      <c r="C31" s="9" t="s">
        <v>1143</v>
      </c>
      <c r="D31" s="22" t="s">
        <v>1144</v>
      </c>
      <c r="E31" s="22" t="s">
        <v>21</v>
      </c>
      <c r="F31" s="22" t="s">
        <v>1050</v>
      </c>
      <c r="G31" s="22">
        <v>9547738394</v>
      </c>
      <c r="H31" s="22" t="s">
        <v>30</v>
      </c>
      <c r="I31" s="47" t="str">
        <f t="shared" si="0"/>
        <v>CC-13   BHIS</v>
      </c>
      <c r="J31" s="47" t="str">
        <f t="shared" si="1"/>
        <v>HIS</v>
      </c>
      <c r="K31" s="47">
        <v>7.97</v>
      </c>
      <c r="L31" s="47">
        <f t="shared" si="2"/>
        <v>79.7</v>
      </c>
    </row>
    <row r="32" spans="1:12" s="47" customFormat="1" ht="49.5" customHeight="1" x14ac:dyDescent="0.3">
      <c r="A32" s="9" t="s">
        <v>1145</v>
      </c>
      <c r="B32" s="25" t="s">
        <v>1146</v>
      </c>
      <c r="C32" s="9" t="s">
        <v>1147</v>
      </c>
      <c r="D32" s="22" t="s">
        <v>343</v>
      </c>
      <c r="E32" s="22" t="s">
        <v>21</v>
      </c>
      <c r="F32" s="22" t="s">
        <v>1050</v>
      </c>
      <c r="G32" s="22">
        <v>8016064876</v>
      </c>
      <c r="H32" s="22" t="s">
        <v>30</v>
      </c>
      <c r="I32" s="47" t="str">
        <f t="shared" si="0"/>
        <v>CC-13   BHIS</v>
      </c>
      <c r="J32" s="47" t="str">
        <f t="shared" si="1"/>
        <v>HIS</v>
      </c>
      <c r="K32" s="47">
        <v>8.0399999999999991</v>
      </c>
      <c r="L32" s="47">
        <f t="shared" si="2"/>
        <v>80.399999999999991</v>
      </c>
    </row>
    <row r="33" spans="1:12" s="47" customFormat="1" ht="49.5" customHeight="1" x14ac:dyDescent="0.3">
      <c r="A33" s="9" t="s">
        <v>1148</v>
      </c>
      <c r="B33" s="25" t="s">
        <v>1149</v>
      </c>
      <c r="C33" s="9" t="s">
        <v>1150</v>
      </c>
      <c r="D33" s="22" t="s">
        <v>1151</v>
      </c>
      <c r="E33" s="22" t="s">
        <v>21</v>
      </c>
      <c r="F33" s="22" t="s">
        <v>1050</v>
      </c>
      <c r="G33" s="22">
        <v>9800299077</v>
      </c>
      <c r="H33" s="22" t="s">
        <v>30</v>
      </c>
      <c r="I33" s="47" t="str">
        <f t="shared" si="0"/>
        <v>CC-13   BHIS</v>
      </c>
      <c r="J33" s="47" t="str">
        <f t="shared" si="1"/>
        <v>HIS</v>
      </c>
      <c r="K33" s="47">
        <v>8.08</v>
      </c>
      <c r="L33" s="47">
        <f t="shared" si="2"/>
        <v>80.8</v>
      </c>
    </row>
    <row r="34" spans="1:12" s="47" customFormat="1" ht="49.5" customHeight="1" x14ac:dyDescent="0.3">
      <c r="A34" s="9" t="s">
        <v>1152</v>
      </c>
      <c r="B34" s="25" t="s">
        <v>1153</v>
      </c>
      <c r="C34" s="9" t="s">
        <v>1154</v>
      </c>
      <c r="D34" s="22" t="s">
        <v>1155</v>
      </c>
      <c r="E34" s="22" t="s">
        <v>21</v>
      </c>
      <c r="F34" s="22" t="s">
        <v>1050</v>
      </c>
      <c r="G34" s="22">
        <v>8967074990</v>
      </c>
      <c r="H34" s="22" t="s">
        <v>30</v>
      </c>
      <c r="I34" s="47" t="str">
        <f t="shared" si="0"/>
        <v>CC-13   BHIS</v>
      </c>
      <c r="J34" s="47" t="str">
        <f t="shared" si="1"/>
        <v>HIS</v>
      </c>
      <c r="K34" s="47">
        <v>8.11</v>
      </c>
      <c r="L34" s="47">
        <f t="shared" si="2"/>
        <v>81.099999999999994</v>
      </c>
    </row>
    <row r="35" spans="1:12" s="47" customFormat="1" ht="49.5" customHeight="1" x14ac:dyDescent="0.3">
      <c r="A35" s="9" t="s">
        <v>1156</v>
      </c>
      <c r="B35" s="25" t="s">
        <v>1157</v>
      </c>
      <c r="C35" s="9" t="s">
        <v>168</v>
      </c>
      <c r="D35" s="22" t="s">
        <v>1158</v>
      </c>
      <c r="E35" s="22" t="s">
        <v>40</v>
      </c>
      <c r="F35" s="22" t="s">
        <v>1050</v>
      </c>
      <c r="G35" s="22">
        <v>9064092139</v>
      </c>
      <c r="H35" s="22" t="s">
        <v>30</v>
      </c>
      <c r="I35" s="47" t="str">
        <f t="shared" si="0"/>
        <v>CC-13   BHIS</v>
      </c>
      <c r="J35" s="47" t="str">
        <f t="shared" si="1"/>
        <v>HIS</v>
      </c>
      <c r="K35" s="47">
        <v>8.15</v>
      </c>
      <c r="L35" s="47">
        <f t="shared" si="2"/>
        <v>81.5</v>
      </c>
    </row>
    <row r="36" spans="1:12" s="47" customFormat="1" ht="49.5" customHeight="1" x14ac:dyDescent="0.3">
      <c r="A36" s="9" t="s">
        <v>1159</v>
      </c>
      <c r="B36" s="25" t="s">
        <v>1160</v>
      </c>
      <c r="C36" s="9" t="s">
        <v>1161</v>
      </c>
      <c r="D36" s="22" t="s">
        <v>1162</v>
      </c>
      <c r="E36" s="22" t="s">
        <v>40</v>
      </c>
      <c r="F36" s="22" t="s">
        <v>1050</v>
      </c>
      <c r="G36" s="22">
        <v>9002569174</v>
      </c>
      <c r="H36" s="22" t="s">
        <v>30</v>
      </c>
      <c r="I36" s="47" t="str">
        <f t="shared" si="0"/>
        <v>CC-13   BHIS</v>
      </c>
      <c r="J36" s="47" t="str">
        <f t="shared" si="1"/>
        <v>HIS</v>
      </c>
      <c r="K36" s="47">
        <v>8.35</v>
      </c>
      <c r="L36" s="47">
        <f t="shared" si="2"/>
        <v>83.5</v>
      </c>
    </row>
    <row r="37" spans="1:12" s="47" customFormat="1" ht="49.5" customHeight="1" x14ac:dyDescent="0.3">
      <c r="A37" s="9" t="s">
        <v>1163</v>
      </c>
      <c r="B37" s="25" t="s">
        <v>1164</v>
      </c>
      <c r="C37" s="9" t="s">
        <v>592</v>
      </c>
      <c r="D37" s="22" t="s">
        <v>1165</v>
      </c>
      <c r="E37" s="22" t="s">
        <v>40</v>
      </c>
      <c r="F37" s="22" t="s">
        <v>1050</v>
      </c>
      <c r="G37" s="22">
        <v>6296783350</v>
      </c>
      <c r="H37" s="22" t="s">
        <v>30</v>
      </c>
      <c r="I37" s="47" t="str">
        <f t="shared" si="0"/>
        <v>CC-13   BHIS</v>
      </c>
      <c r="J37" s="47" t="str">
        <f t="shared" si="1"/>
        <v>HIS</v>
      </c>
      <c r="K37" s="47">
        <v>8.3800000000000008</v>
      </c>
      <c r="L37" s="47">
        <f t="shared" si="2"/>
        <v>83.800000000000011</v>
      </c>
    </row>
    <row r="38" spans="1:12" s="47" customFormat="1" ht="49.5" customHeight="1" x14ac:dyDescent="0.3">
      <c r="A38" s="9" t="s">
        <v>1166</v>
      </c>
      <c r="B38" s="25" t="s">
        <v>1167</v>
      </c>
      <c r="C38" s="9" t="s">
        <v>78</v>
      </c>
      <c r="D38" s="22" t="s">
        <v>1168</v>
      </c>
      <c r="E38" s="22" t="s">
        <v>21</v>
      </c>
      <c r="F38" s="22" t="s">
        <v>1050</v>
      </c>
      <c r="G38" s="22">
        <v>8016966502</v>
      </c>
      <c r="H38" s="22" t="s">
        <v>30</v>
      </c>
      <c r="I38" s="47" t="str">
        <f t="shared" si="0"/>
        <v>CC-13   BHIS</v>
      </c>
      <c r="J38" s="47" t="str">
        <f t="shared" si="1"/>
        <v>HIS</v>
      </c>
      <c r="K38" s="47">
        <v>8.56</v>
      </c>
      <c r="L38" s="47">
        <f t="shared" si="2"/>
        <v>85.600000000000009</v>
      </c>
    </row>
    <row r="39" spans="1:12" s="47" customFormat="1" ht="49.5" customHeight="1" x14ac:dyDescent="0.3">
      <c r="A39" s="9" t="s">
        <v>1169</v>
      </c>
      <c r="B39" s="25" t="s">
        <v>1170</v>
      </c>
      <c r="C39" s="9" t="s">
        <v>1171</v>
      </c>
      <c r="D39" s="22" t="s">
        <v>67</v>
      </c>
      <c r="E39" s="22" t="s">
        <v>21</v>
      </c>
      <c r="F39" s="22" t="s">
        <v>1050</v>
      </c>
      <c r="G39" s="22">
        <v>8207296432</v>
      </c>
      <c r="H39" s="22" t="s">
        <v>30</v>
      </c>
      <c r="I39" s="47" t="str">
        <f t="shared" si="0"/>
        <v>CC-13   BHIS</v>
      </c>
      <c r="J39" s="47" t="str">
        <f t="shared" si="1"/>
        <v>HIS</v>
      </c>
      <c r="K39" s="47">
        <v>8.7200000000000006</v>
      </c>
      <c r="L39" s="47">
        <f t="shared" si="2"/>
        <v>87.2</v>
      </c>
    </row>
    <row r="40" spans="1:12" s="47" customFormat="1" ht="49.5" customHeight="1" x14ac:dyDescent="0.3">
      <c r="A40" s="9" t="s">
        <v>1172</v>
      </c>
      <c r="B40" s="25" t="s">
        <v>1173</v>
      </c>
      <c r="C40" s="9" t="s">
        <v>1174</v>
      </c>
      <c r="D40" s="22" t="s">
        <v>1165</v>
      </c>
      <c r="E40" s="22" t="s">
        <v>40</v>
      </c>
      <c r="F40" s="22" t="s">
        <v>1050</v>
      </c>
      <c r="G40" s="22">
        <v>7063158339</v>
      </c>
      <c r="H40" s="22" t="s">
        <v>30</v>
      </c>
      <c r="I40" s="47" t="str">
        <f t="shared" si="0"/>
        <v>CC-13   BHIS</v>
      </c>
      <c r="J40" s="47" t="str">
        <f t="shared" si="1"/>
        <v>HIS</v>
      </c>
      <c r="K40" s="47">
        <v>8.89</v>
      </c>
      <c r="L40" s="47">
        <f t="shared" si="2"/>
        <v>88.9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1"/>
  <sheetViews>
    <sheetView zoomScaleNormal="100" workbookViewId="0">
      <selection activeCell="U2" sqref="U2"/>
    </sheetView>
  </sheetViews>
  <sheetFormatPr defaultColWidth="11.5546875" defaultRowHeight="14.4" x14ac:dyDescent="0.3"/>
  <cols>
    <col min="6" max="9" width="11.5546875" hidden="1"/>
    <col min="12" max="12" width="12.21875" customWidth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1</v>
      </c>
      <c r="P2" s="12">
        <f>COUNTIFS(K1:K495, "&gt;=8.01", K1:K495, "&lt;=9")</f>
        <v>6</v>
      </c>
      <c r="Q2" s="12">
        <f>COUNTIFS(K1:K495, "&gt;=7.01", K1:K495, "&lt;=8")</f>
        <v>19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26</v>
      </c>
    </row>
    <row r="3" spans="1:20" ht="18.600000000000001" x14ac:dyDescent="0.4">
      <c r="A3" s="27" t="s">
        <v>1345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20" ht="18" x14ac:dyDescent="0.35">
      <c r="A4" s="30" t="s">
        <v>1348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8.8" x14ac:dyDescent="0.3">
      <c r="A5" s="50" t="s">
        <v>8</v>
      </c>
      <c r="B5" s="50" t="s">
        <v>9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/>
      <c r="J5" s="50" t="s">
        <v>445</v>
      </c>
      <c r="K5" s="12" t="s">
        <v>16</v>
      </c>
      <c r="L5" s="12" t="s">
        <v>24</v>
      </c>
    </row>
    <row r="6" spans="1:20" s="47" customFormat="1" ht="49.5" customHeight="1" x14ac:dyDescent="0.3">
      <c r="A6" s="9" t="s">
        <v>1175</v>
      </c>
      <c r="B6" s="25" t="s">
        <v>1176</v>
      </c>
      <c r="C6" s="9" t="s">
        <v>1177</v>
      </c>
      <c r="D6" s="22" t="s">
        <v>1178</v>
      </c>
      <c r="E6" s="22" t="s">
        <v>40</v>
      </c>
      <c r="F6" s="22" t="s">
        <v>1179</v>
      </c>
      <c r="G6" s="22">
        <v>8942807735</v>
      </c>
      <c r="H6" s="22" t="s">
        <v>30</v>
      </c>
      <c r="I6" s="47" t="str">
        <f t="shared" ref="I6:I31" si="0">LEFT(F6,12)</f>
        <v>CC-13   BPHI</v>
      </c>
      <c r="J6" s="47" t="str">
        <f t="shared" ref="J6:J31" si="1">RIGHT(I6,3)</f>
        <v>PHI</v>
      </c>
      <c r="K6" s="47">
        <v>7.06</v>
      </c>
      <c r="L6" s="47">
        <f t="shared" ref="L6:L31" si="2">K6*10</f>
        <v>70.599999999999994</v>
      </c>
    </row>
    <row r="7" spans="1:20" s="47" customFormat="1" ht="49.5" customHeight="1" x14ac:dyDescent="0.3">
      <c r="A7" s="9" t="s">
        <v>1180</v>
      </c>
      <c r="B7" s="25" t="s">
        <v>1181</v>
      </c>
      <c r="C7" s="9" t="s">
        <v>1182</v>
      </c>
      <c r="D7" s="22" t="s">
        <v>1183</v>
      </c>
      <c r="E7" s="22" t="s">
        <v>40</v>
      </c>
      <c r="F7" s="22" t="s">
        <v>1179</v>
      </c>
      <c r="G7" s="22">
        <v>7872518817</v>
      </c>
      <c r="H7" s="22" t="s">
        <v>30</v>
      </c>
      <c r="I7" s="47" t="str">
        <f t="shared" si="0"/>
        <v>CC-13   BPHI</v>
      </c>
      <c r="J7" s="47" t="str">
        <f t="shared" si="1"/>
        <v>PHI</v>
      </c>
      <c r="K7" s="47">
        <v>7.18</v>
      </c>
      <c r="L7" s="47">
        <f t="shared" si="2"/>
        <v>71.8</v>
      </c>
    </row>
    <row r="8" spans="1:20" s="47" customFormat="1" ht="49.5" customHeight="1" x14ac:dyDescent="0.3">
      <c r="A8" s="9" t="s">
        <v>1184</v>
      </c>
      <c r="B8" s="25" t="s">
        <v>1185</v>
      </c>
      <c r="C8" s="9" t="s">
        <v>1186</v>
      </c>
      <c r="D8" s="22" t="s">
        <v>1187</v>
      </c>
      <c r="E8" s="22" t="s">
        <v>21</v>
      </c>
      <c r="F8" s="22" t="s">
        <v>1179</v>
      </c>
      <c r="G8" s="22">
        <v>9083908110</v>
      </c>
      <c r="H8" s="22" t="s">
        <v>30</v>
      </c>
      <c r="I8" s="47" t="str">
        <f t="shared" si="0"/>
        <v>CC-13   BPHI</v>
      </c>
      <c r="J8" s="47" t="str">
        <f t="shared" si="1"/>
        <v>PHI</v>
      </c>
      <c r="K8" s="47">
        <v>7.23</v>
      </c>
      <c r="L8" s="47">
        <f t="shared" si="2"/>
        <v>72.300000000000011</v>
      </c>
    </row>
    <row r="9" spans="1:20" s="47" customFormat="1" ht="49.5" customHeight="1" x14ac:dyDescent="0.3">
      <c r="A9" s="9" t="s">
        <v>1188</v>
      </c>
      <c r="B9" s="25" t="s">
        <v>1189</v>
      </c>
      <c r="C9" s="9" t="s">
        <v>426</v>
      </c>
      <c r="D9" s="22" t="s">
        <v>1190</v>
      </c>
      <c r="E9" s="22" t="s">
        <v>21</v>
      </c>
      <c r="F9" s="22" t="s">
        <v>1179</v>
      </c>
      <c r="G9" s="22">
        <v>8016317149</v>
      </c>
      <c r="H9" s="22" t="s">
        <v>30</v>
      </c>
      <c r="I9" s="47" t="str">
        <f t="shared" si="0"/>
        <v>CC-13   BPHI</v>
      </c>
      <c r="J9" s="47" t="str">
        <f t="shared" si="1"/>
        <v>PHI</v>
      </c>
      <c r="K9" s="47">
        <v>7.28</v>
      </c>
      <c r="L9" s="47">
        <f t="shared" si="2"/>
        <v>72.8</v>
      </c>
    </row>
    <row r="10" spans="1:20" s="47" customFormat="1" ht="49.5" customHeight="1" x14ac:dyDescent="0.3">
      <c r="A10" s="9" t="s">
        <v>1191</v>
      </c>
      <c r="B10" s="25" t="s">
        <v>1192</v>
      </c>
      <c r="C10" s="9" t="s">
        <v>1193</v>
      </c>
      <c r="D10" s="22" t="s">
        <v>1194</v>
      </c>
      <c r="E10" s="22" t="s">
        <v>40</v>
      </c>
      <c r="F10" s="22" t="s">
        <v>1179</v>
      </c>
      <c r="G10" s="22">
        <v>9572694334</v>
      </c>
      <c r="H10" s="22" t="s">
        <v>30</v>
      </c>
      <c r="I10" s="47" t="str">
        <f t="shared" si="0"/>
        <v>CC-13   BPHI</v>
      </c>
      <c r="J10" s="47" t="str">
        <f t="shared" si="1"/>
        <v>PHI</v>
      </c>
      <c r="K10" s="47">
        <v>7.32</v>
      </c>
      <c r="L10" s="47">
        <f t="shared" si="2"/>
        <v>73.2</v>
      </c>
    </row>
    <row r="11" spans="1:20" s="47" customFormat="1" ht="49.5" customHeight="1" x14ac:dyDescent="0.3">
      <c r="A11" s="9" t="s">
        <v>1195</v>
      </c>
      <c r="B11" s="25" t="s">
        <v>1196</v>
      </c>
      <c r="C11" s="9" t="s">
        <v>1197</v>
      </c>
      <c r="D11" s="22" t="s">
        <v>1198</v>
      </c>
      <c r="E11" s="22" t="s">
        <v>40</v>
      </c>
      <c r="F11" s="22" t="s">
        <v>1179</v>
      </c>
      <c r="G11" s="22">
        <v>8116941253</v>
      </c>
      <c r="H11" s="22" t="s">
        <v>30</v>
      </c>
      <c r="I11" s="47" t="str">
        <f t="shared" si="0"/>
        <v>CC-13   BPHI</v>
      </c>
      <c r="J11" s="47" t="str">
        <f t="shared" si="1"/>
        <v>PHI</v>
      </c>
      <c r="K11" s="47">
        <v>7.37</v>
      </c>
      <c r="L11" s="47">
        <f t="shared" si="2"/>
        <v>73.7</v>
      </c>
    </row>
    <row r="12" spans="1:20" s="47" customFormat="1" ht="49.5" customHeight="1" x14ac:dyDescent="0.3">
      <c r="A12" s="9" t="s">
        <v>1199</v>
      </c>
      <c r="B12" s="25" t="s">
        <v>1200</v>
      </c>
      <c r="C12" s="9" t="s">
        <v>302</v>
      </c>
      <c r="D12" s="22" t="s">
        <v>1201</v>
      </c>
      <c r="E12" s="22" t="s">
        <v>21</v>
      </c>
      <c r="F12" s="22" t="s">
        <v>1179</v>
      </c>
      <c r="G12" s="22">
        <v>8370914872</v>
      </c>
      <c r="H12" s="22" t="s">
        <v>30</v>
      </c>
      <c r="I12" s="47" t="str">
        <f t="shared" si="0"/>
        <v>CC-13   BPHI</v>
      </c>
      <c r="J12" s="47" t="str">
        <f t="shared" si="1"/>
        <v>PHI</v>
      </c>
      <c r="K12" s="47">
        <v>7.42</v>
      </c>
      <c r="L12" s="47">
        <f t="shared" si="2"/>
        <v>74.2</v>
      </c>
    </row>
    <row r="13" spans="1:20" s="47" customFormat="1" ht="49.5" customHeight="1" x14ac:dyDescent="0.3">
      <c r="A13" s="9" t="s">
        <v>1202</v>
      </c>
      <c r="B13" s="25" t="s">
        <v>1203</v>
      </c>
      <c r="C13" s="9" t="s">
        <v>1204</v>
      </c>
      <c r="D13" s="22" t="s">
        <v>1205</v>
      </c>
      <c r="E13" s="22" t="s">
        <v>21</v>
      </c>
      <c r="F13" s="22" t="s">
        <v>1179</v>
      </c>
      <c r="G13" s="22">
        <v>8597528700</v>
      </c>
      <c r="H13" s="22" t="s">
        <v>30</v>
      </c>
      <c r="I13" s="47" t="str">
        <f t="shared" si="0"/>
        <v>CC-13   BPHI</v>
      </c>
      <c r="J13" s="47" t="str">
        <f t="shared" si="1"/>
        <v>PHI</v>
      </c>
      <c r="K13" s="47">
        <v>7.48</v>
      </c>
      <c r="L13" s="47">
        <f t="shared" si="2"/>
        <v>74.800000000000011</v>
      </c>
    </row>
    <row r="14" spans="1:20" s="47" customFormat="1" ht="49.5" customHeight="1" x14ac:dyDescent="0.3">
      <c r="A14" s="9" t="s">
        <v>1206</v>
      </c>
      <c r="B14" s="25" t="s">
        <v>1207</v>
      </c>
      <c r="C14" s="9" t="s">
        <v>849</v>
      </c>
      <c r="D14" s="22" t="s">
        <v>1208</v>
      </c>
      <c r="E14" s="22" t="s">
        <v>21</v>
      </c>
      <c r="F14" s="22" t="s">
        <v>1179</v>
      </c>
      <c r="G14" s="22">
        <v>8101110166</v>
      </c>
      <c r="H14" s="22" t="s">
        <v>30</v>
      </c>
      <c r="I14" s="47" t="str">
        <f t="shared" si="0"/>
        <v>CC-13   BPHI</v>
      </c>
      <c r="J14" s="47" t="str">
        <f t="shared" si="1"/>
        <v>PHI</v>
      </c>
      <c r="K14" s="47">
        <v>7.51</v>
      </c>
      <c r="L14" s="47">
        <f t="shared" si="2"/>
        <v>75.099999999999994</v>
      </c>
    </row>
    <row r="15" spans="1:20" s="47" customFormat="1" ht="49.5" customHeight="1" x14ac:dyDescent="0.3">
      <c r="A15" s="9" t="s">
        <v>1209</v>
      </c>
      <c r="B15" s="25" t="s">
        <v>1210</v>
      </c>
      <c r="C15" s="9" t="s">
        <v>1211</v>
      </c>
      <c r="D15" s="22" t="s">
        <v>1212</v>
      </c>
      <c r="E15" s="22" t="s">
        <v>40</v>
      </c>
      <c r="F15" s="22" t="s">
        <v>1179</v>
      </c>
      <c r="G15" s="22">
        <v>7319525513</v>
      </c>
      <c r="H15" s="22" t="s">
        <v>30</v>
      </c>
      <c r="I15" s="47" t="str">
        <f t="shared" si="0"/>
        <v>CC-13   BPHI</v>
      </c>
      <c r="J15" s="47" t="str">
        <f t="shared" si="1"/>
        <v>PHI</v>
      </c>
      <c r="K15" s="47">
        <v>7.66</v>
      </c>
      <c r="L15" s="47">
        <f t="shared" si="2"/>
        <v>76.599999999999994</v>
      </c>
    </row>
    <row r="16" spans="1:20" s="47" customFormat="1" ht="49.5" customHeight="1" x14ac:dyDescent="0.3">
      <c r="A16" s="9" t="s">
        <v>1213</v>
      </c>
      <c r="B16" s="25" t="s">
        <v>1214</v>
      </c>
      <c r="C16" s="9" t="s">
        <v>1215</v>
      </c>
      <c r="D16" s="22" t="s">
        <v>1216</v>
      </c>
      <c r="E16" s="22" t="s">
        <v>40</v>
      </c>
      <c r="F16" s="22" t="s">
        <v>1179</v>
      </c>
      <c r="G16" s="22">
        <v>9932867770</v>
      </c>
      <c r="H16" s="22" t="s">
        <v>30</v>
      </c>
      <c r="I16" s="47" t="str">
        <f t="shared" si="0"/>
        <v>CC-13   BPHI</v>
      </c>
      <c r="J16" s="47" t="str">
        <f t="shared" si="1"/>
        <v>PHI</v>
      </c>
      <c r="K16" s="47">
        <v>7.7</v>
      </c>
      <c r="L16" s="47">
        <f t="shared" si="2"/>
        <v>77</v>
      </c>
    </row>
    <row r="17" spans="1:12" s="47" customFormat="1" ht="49.5" customHeight="1" x14ac:dyDescent="0.3">
      <c r="A17" s="9" t="s">
        <v>1217</v>
      </c>
      <c r="B17" s="25" t="s">
        <v>1218</v>
      </c>
      <c r="C17" s="9" t="s">
        <v>66</v>
      </c>
      <c r="D17" s="22" t="s">
        <v>1219</v>
      </c>
      <c r="E17" s="22" t="s">
        <v>40</v>
      </c>
      <c r="F17" s="22" t="s">
        <v>1179</v>
      </c>
      <c r="G17" s="22">
        <v>8001947163</v>
      </c>
      <c r="H17" s="22" t="s">
        <v>30</v>
      </c>
      <c r="I17" s="47" t="str">
        <f t="shared" si="0"/>
        <v>CC-13   BPHI</v>
      </c>
      <c r="J17" s="47" t="str">
        <f t="shared" si="1"/>
        <v>PHI</v>
      </c>
      <c r="K17" s="47">
        <v>7.73</v>
      </c>
      <c r="L17" s="47">
        <f t="shared" si="2"/>
        <v>77.300000000000011</v>
      </c>
    </row>
    <row r="18" spans="1:12" s="47" customFormat="1" ht="49.5" customHeight="1" x14ac:dyDescent="0.3">
      <c r="A18" s="9" t="s">
        <v>1220</v>
      </c>
      <c r="B18" s="25" t="s">
        <v>1221</v>
      </c>
      <c r="C18" s="9" t="s">
        <v>1222</v>
      </c>
      <c r="D18" s="22" t="s">
        <v>1223</v>
      </c>
      <c r="E18" s="22" t="s">
        <v>21</v>
      </c>
      <c r="F18" s="22" t="s">
        <v>1179</v>
      </c>
      <c r="G18" s="22">
        <v>8001089958</v>
      </c>
      <c r="H18" s="22" t="s">
        <v>30</v>
      </c>
      <c r="I18" s="47" t="str">
        <f t="shared" si="0"/>
        <v>CC-13   BPHI</v>
      </c>
      <c r="J18" s="47" t="str">
        <f t="shared" si="1"/>
        <v>PHI</v>
      </c>
      <c r="K18" s="47">
        <v>7.79</v>
      </c>
      <c r="L18" s="47">
        <f t="shared" si="2"/>
        <v>77.900000000000006</v>
      </c>
    </row>
    <row r="19" spans="1:12" s="47" customFormat="1" ht="49.5" customHeight="1" x14ac:dyDescent="0.3">
      <c r="A19" s="9" t="s">
        <v>1224</v>
      </c>
      <c r="B19" s="25" t="s">
        <v>1225</v>
      </c>
      <c r="C19" s="9" t="s">
        <v>1171</v>
      </c>
      <c r="D19" s="22" t="s">
        <v>1226</v>
      </c>
      <c r="E19" s="22" t="s">
        <v>40</v>
      </c>
      <c r="F19" s="22" t="s">
        <v>1179</v>
      </c>
      <c r="G19" s="22">
        <v>7718205170</v>
      </c>
      <c r="H19" s="22" t="s">
        <v>30</v>
      </c>
      <c r="I19" s="47" t="str">
        <f t="shared" si="0"/>
        <v>CC-13   BPHI</v>
      </c>
      <c r="J19" s="47" t="str">
        <f t="shared" si="1"/>
        <v>PHI</v>
      </c>
      <c r="K19" s="47">
        <v>7.85</v>
      </c>
      <c r="L19" s="47">
        <f t="shared" si="2"/>
        <v>78.5</v>
      </c>
    </row>
    <row r="20" spans="1:12" s="47" customFormat="1" ht="49.5" customHeight="1" x14ac:dyDescent="0.3">
      <c r="A20" s="9" t="s">
        <v>1227</v>
      </c>
      <c r="B20" s="25" t="s">
        <v>1228</v>
      </c>
      <c r="C20" s="9" t="s">
        <v>1229</v>
      </c>
      <c r="D20" s="22" t="s">
        <v>1230</v>
      </c>
      <c r="E20" s="22" t="s">
        <v>21</v>
      </c>
      <c r="F20" s="22" t="s">
        <v>1179</v>
      </c>
      <c r="G20" s="22">
        <v>8372085224</v>
      </c>
      <c r="H20" s="22" t="s">
        <v>30</v>
      </c>
      <c r="I20" s="47" t="str">
        <f t="shared" si="0"/>
        <v>CC-13   BPHI</v>
      </c>
      <c r="J20" s="47" t="str">
        <f t="shared" si="1"/>
        <v>PHI</v>
      </c>
      <c r="K20" s="47">
        <v>7.87</v>
      </c>
      <c r="L20" s="47">
        <f t="shared" si="2"/>
        <v>78.7</v>
      </c>
    </row>
    <row r="21" spans="1:12" s="47" customFormat="1" ht="49.5" customHeight="1" x14ac:dyDescent="0.3">
      <c r="A21" s="9" t="s">
        <v>1231</v>
      </c>
      <c r="B21" s="25" t="s">
        <v>1232</v>
      </c>
      <c r="C21" s="9" t="s">
        <v>1079</v>
      </c>
      <c r="D21" s="22" t="s">
        <v>1233</v>
      </c>
      <c r="E21" s="22" t="s">
        <v>21</v>
      </c>
      <c r="F21" s="22" t="s">
        <v>1179</v>
      </c>
      <c r="G21" s="22">
        <v>9564987669</v>
      </c>
      <c r="H21" s="22" t="s">
        <v>30</v>
      </c>
      <c r="I21" s="47" t="str">
        <f t="shared" si="0"/>
        <v>CC-13   BPHI</v>
      </c>
      <c r="J21" s="47" t="str">
        <f t="shared" si="1"/>
        <v>PHI</v>
      </c>
      <c r="K21" s="47">
        <v>7.9</v>
      </c>
      <c r="L21" s="47">
        <f t="shared" si="2"/>
        <v>79</v>
      </c>
    </row>
    <row r="22" spans="1:12" s="47" customFormat="1" ht="49.5" customHeight="1" x14ac:dyDescent="0.3">
      <c r="A22" s="9" t="s">
        <v>1234</v>
      </c>
      <c r="B22" s="25" t="s">
        <v>1235</v>
      </c>
      <c r="C22" s="9" t="s">
        <v>1236</v>
      </c>
      <c r="D22" s="22" t="s">
        <v>1237</v>
      </c>
      <c r="E22" s="22" t="s">
        <v>21</v>
      </c>
      <c r="F22" s="22" t="s">
        <v>1179</v>
      </c>
      <c r="G22" s="22">
        <v>7365935697</v>
      </c>
      <c r="H22" s="22" t="s">
        <v>30</v>
      </c>
      <c r="I22" s="47" t="str">
        <f t="shared" si="0"/>
        <v>CC-13   BPHI</v>
      </c>
      <c r="J22" s="47" t="str">
        <f t="shared" si="1"/>
        <v>PHI</v>
      </c>
      <c r="K22" s="47">
        <v>7.9</v>
      </c>
      <c r="L22" s="47">
        <f t="shared" si="2"/>
        <v>79</v>
      </c>
    </row>
    <row r="23" spans="1:12" s="47" customFormat="1" ht="49.5" customHeight="1" x14ac:dyDescent="0.3">
      <c r="A23" s="9" t="s">
        <v>1238</v>
      </c>
      <c r="B23" s="25" t="s">
        <v>1239</v>
      </c>
      <c r="C23" s="9" t="s">
        <v>299</v>
      </c>
      <c r="D23" s="22" t="s">
        <v>1240</v>
      </c>
      <c r="E23" s="22" t="s">
        <v>21</v>
      </c>
      <c r="F23" s="22" t="s">
        <v>1179</v>
      </c>
      <c r="G23" s="22">
        <v>8967340631</v>
      </c>
      <c r="H23" s="22" t="s">
        <v>30</v>
      </c>
      <c r="I23" s="47" t="str">
        <f t="shared" si="0"/>
        <v>CC-13   BPHI</v>
      </c>
      <c r="J23" s="47" t="str">
        <f t="shared" si="1"/>
        <v>PHI</v>
      </c>
      <c r="K23" s="47">
        <v>7.93</v>
      </c>
      <c r="L23" s="47">
        <f t="shared" si="2"/>
        <v>79.3</v>
      </c>
    </row>
    <row r="24" spans="1:12" s="47" customFormat="1" ht="49.5" customHeight="1" x14ac:dyDescent="0.3">
      <c r="A24" s="9" t="s">
        <v>1241</v>
      </c>
      <c r="B24" s="25" t="s">
        <v>1242</v>
      </c>
      <c r="C24" s="9" t="s">
        <v>1243</v>
      </c>
      <c r="D24" s="22" t="s">
        <v>1244</v>
      </c>
      <c r="E24" s="22" t="s">
        <v>21</v>
      </c>
      <c r="F24" s="22" t="s">
        <v>1179</v>
      </c>
      <c r="G24" s="22">
        <v>8597375983</v>
      </c>
      <c r="H24" s="22" t="s">
        <v>30</v>
      </c>
      <c r="I24" s="47" t="str">
        <f t="shared" si="0"/>
        <v>CC-13   BPHI</v>
      </c>
      <c r="J24" s="47" t="str">
        <f t="shared" si="1"/>
        <v>PHI</v>
      </c>
      <c r="K24" s="47">
        <v>7.99</v>
      </c>
      <c r="L24" s="47">
        <f t="shared" si="2"/>
        <v>79.900000000000006</v>
      </c>
    </row>
    <row r="25" spans="1:12" s="47" customFormat="1" ht="49.5" customHeight="1" x14ac:dyDescent="0.3">
      <c r="A25" s="9" t="s">
        <v>1245</v>
      </c>
      <c r="B25" s="25" t="s">
        <v>1246</v>
      </c>
      <c r="C25" s="9" t="s">
        <v>779</v>
      </c>
      <c r="D25" s="22" t="s">
        <v>1247</v>
      </c>
      <c r="E25" s="22" t="s">
        <v>40</v>
      </c>
      <c r="F25" s="22" t="s">
        <v>1179</v>
      </c>
      <c r="G25" s="22">
        <v>7478241787</v>
      </c>
      <c r="H25" s="22" t="s">
        <v>30</v>
      </c>
      <c r="I25" s="47" t="str">
        <f t="shared" si="0"/>
        <v>CC-13   BPHI</v>
      </c>
      <c r="J25" s="47" t="str">
        <f t="shared" si="1"/>
        <v>PHI</v>
      </c>
      <c r="K25" s="47">
        <v>8.06</v>
      </c>
      <c r="L25" s="47">
        <f t="shared" si="2"/>
        <v>80.600000000000009</v>
      </c>
    </row>
    <row r="26" spans="1:12" s="47" customFormat="1" ht="49.5" customHeight="1" x14ac:dyDescent="0.3">
      <c r="A26" s="9" t="s">
        <v>1248</v>
      </c>
      <c r="B26" s="25" t="s">
        <v>1249</v>
      </c>
      <c r="C26" s="9" t="s">
        <v>872</v>
      </c>
      <c r="D26" s="22" t="s">
        <v>412</v>
      </c>
      <c r="E26" s="22" t="s">
        <v>21</v>
      </c>
      <c r="F26" s="22" t="s">
        <v>1179</v>
      </c>
      <c r="G26" s="22">
        <v>8371838183</v>
      </c>
      <c r="H26" s="22" t="s">
        <v>30</v>
      </c>
      <c r="I26" s="47" t="str">
        <f t="shared" si="0"/>
        <v>CC-13   BPHI</v>
      </c>
      <c r="J26" s="47" t="str">
        <f t="shared" si="1"/>
        <v>PHI</v>
      </c>
      <c r="K26" s="47">
        <v>8.14</v>
      </c>
      <c r="L26" s="47">
        <f t="shared" si="2"/>
        <v>81.400000000000006</v>
      </c>
    </row>
    <row r="27" spans="1:12" s="47" customFormat="1" ht="49.5" customHeight="1" x14ac:dyDescent="0.3">
      <c r="A27" s="9" t="s">
        <v>1250</v>
      </c>
      <c r="B27" s="25" t="s">
        <v>1251</v>
      </c>
      <c r="C27" s="9" t="s">
        <v>1252</v>
      </c>
      <c r="D27" s="22" t="s">
        <v>1253</v>
      </c>
      <c r="E27" s="22" t="s">
        <v>21</v>
      </c>
      <c r="F27" s="22" t="s">
        <v>1179</v>
      </c>
      <c r="G27" s="22">
        <v>8167277326</v>
      </c>
      <c r="H27" s="22" t="s">
        <v>30</v>
      </c>
      <c r="I27" s="47" t="str">
        <f t="shared" si="0"/>
        <v>CC-13   BPHI</v>
      </c>
      <c r="J27" s="47" t="str">
        <f t="shared" si="1"/>
        <v>PHI</v>
      </c>
      <c r="K27" s="47">
        <v>8.15</v>
      </c>
      <c r="L27" s="47">
        <f t="shared" si="2"/>
        <v>81.5</v>
      </c>
    </row>
    <row r="28" spans="1:12" s="47" customFormat="1" ht="49.5" customHeight="1" x14ac:dyDescent="0.3">
      <c r="A28" s="9" t="s">
        <v>1254</v>
      </c>
      <c r="B28" s="25" t="s">
        <v>1255</v>
      </c>
      <c r="C28" s="9" t="s">
        <v>311</v>
      </c>
      <c r="D28" s="22" t="s">
        <v>1256</v>
      </c>
      <c r="E28" s="22" t="s">
        <v>21</v>
      </c>
      <c r="F28" s="22" t="s">
        <v>1179</v>
      </c>
      <c r="G28" s="22">
        <v>8967261763</v>
      </c>
      <c r="H28" s="22" t="s">
        <v>30</v>
      </c>
      <c r="I28" s="47" t="str">
        <f t="shared" si="0"/>
        <v>CC-13   BPHI</v>
      </c>
      <c r="J28" s="47" t="str">
        <f t="shared" si="1"/>
        <v>PHI</v>
      </c>
      <c r="K28" s="47">
        <v>8.4499999999999993</v>
      </c>
      <c r="L28" s="47">
        <f t="shared" si="2"/>
        <v>84.5</v>
      </c>
    </row>
    <row r="29" spans="1:12" s="47" customFormat="1" ht="49.5" customHeight="1" x14ac:dyDescent="0.3">
      <c r="A29" s="9" t="s">
        <v>1257</v>
      </c>
      <c r="B29" s="25" t="s">
        <v>1258</v>
      </c>
      <c r="C29" s="9" t="s">
        <v>1259</v>
      </c>
      <c r="D29" s="22" t="s">
        <v>1260</v>
      </c>
      <c r="E29" s="22" t="s">
        <v>40</v>
      </c>
      <c r="F29" s="22" t="s">
        <v>1179</v>
      </c>
      <c r="G29" s="22">
        <v>9547825888</v>
      </c>
      <c r="H29" s="22" t="s">
        <v>30</v>
      </c>
      <c r="I29" s="47" t="str">
        <f t="shared" si="0"/>
        <v>CC-13   BPHI</v>
      </c>
      <c r="J29" s="47" t="str">
        <f t="shared" si="1"/>
        <v>PHI</v>
      </c>
      <c r="K29" s="47">
        <v>8.77</v>
      </c>
      <c r="L29" s="47">
        <f t="shared" si="2"/>
        <v>87.699999999999989</v>
      </c>
    </row>
    <row r="30" spans="1:12" s="47" customFormat="1" ht="49.5" customHeight="1" x14ac:dyDescent="0.3">
      <c r="A30" s="9" t="s">
        <v>1261</v>
      </c>
      <c r="B30" s="25" t="s">
        <v>1262</v>
      </c>
      <c r="C30" s="9" t="s">
        <v>1263</v>
      </c>
      <c r="D30" s="22" t="s">
        <v>1264</v>
      </c>
      <c r="E30" s="22" t="s">
        <v>40</v>
      </c>
      <c r="F30" s="22" t="s">
        <v>1179</v>
      </c>
      <c r="G30" s="22">
        <v>9635362847</v>
      </c>
      <c r="H30" s="22" t="s">
        <v>30</v>
      </c>
      <c r="I30" s="47" t="str">
        <f t="shared" si="0"/>
        <v>CC-13   BPHI</v>
      </c>
      <c r="J30" s="47" t="str">
        <f t="shared" si="1"/>
        <v>PHI</v>
      </c>
      <c r="K30" s="47">
        <v>8.8000000000000007</v>
      </c>
      <c r="L30" s="47">
        <f t="shared" si="2"/>
        <v>88</v>
      </c>
    </row>
    <row r="31" spans="1:12" s="47" customFormat="1" ht="49.5" customHeight="1" x14ac:dyDescent="0.3">
      <c r="A31" s="9" t="s">
        <v>1265</v>
      </c>
      <c r="B31" s="25" t="s">
        <v>1266</v>
      </c>
      <c r="C31" s="9" t="s">
        <v>1267</v>
      </c>
      <c r="D31" s="22" t="s">
        <v>1268</v>
      </c>
      <c r="E31" s="22" t="s">
        <v>21</v>
      </c>
      <c r="F31" s="22" t="s">
        <v>1179</v>
      </c>
      <c r="G31" s="22">
        <v>9635267596</v>
      </c>
      <c r="H31" s="22" t="s">
        <v>30</v>
      </c>
      <c r="I31" s="47" t="str">
        <f t="shared" si="0"/>
        <v>CC-13   BPHI</v>
      </c>
      <c r="J31" s="47" t="str">
        <f t="shared" si="1"/>
        <v>PHI</v>
      </c>
      <c r="K31" s="47">
        <v>9.07</v>
      </c>
      <c r="L31" s="47">
        <f t="shared" si="2"/>
        <v>90.7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"/>
  <sheetViews>
    <sheetView topLeftCell="A6" zoomScaleNormal="100" workbookViewId="0">
      <selection activeCell="L14" sqref="L14"/>
    </sheetView>
  </sheetViews>
  <sheetFormatPr defaultColWidth="11.5546875" defaultRowHeight="14.4" x14ac:dyDescent="0.3"/>
  <cols>
    <col min="6" max="9" width="11.5546875" hidden="1"/>
    <col min="12" max="12" width="12.5546875" customWidth="1"/>
  </cols>
  <sheetData>
    <row r="1" spans="1:20" ht="28.8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8.8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0</v>
      </c>
      <c r="Q2" s="12">
        <f>COUNTIFS(K1:K495, "&gt;=7.01", K1:K495, "&lt;=8")</f>
        <v>3</v>
      </c>
      <c r="R2" s="12">
        <f>COUNTIFS(K1:K495, "&gt;=6.01", K1:K495, "&lt;=7")</f>
        <v>2</v>
      </c>
      <c r="S2" s="12">
        <f>COUNTIFS(K1:K495, "&gt;=5.01", K1:K495, "&lt;=6")</f>
        <v>0</v>
      </c>
      <c r="T2" s="12">
        <f>SUM(O2:S2)</f>
        <v>5</v>
      </c>
    </row>
    <row r="3" spans="1:20" ht="18.600000000000001" x14ac:dyDescent="0.4">
      <c r="A3" s="27" t="s">
        <v>1345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20" ht="18" x14ac:dyDescent="0.35">
      <c r="A4" s="30" t="s">
        <v>1347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8.8" x14ac:dyDescent="0.3">
      <c r="A5" s="50" t="s">
        <v>8</v>
      </c>
      <c r="B5" s="50" t="s">
        <v>9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/>
      <c r="J5" s="50" t="s">
        <v>445</v>
      </c>
      <c r="K5" s="12" t="s">
        <v>16</v>
      </c>
      <c r="L5" s="12" t="s">
        <v>24</v>
      </c>
    </row>
    <row r="6" spans="1:20" s="47" customFormat="1" ht="49.5" customHeight="1" x14ac:dyDescent="0.3">
      <c r="A6" s="9" t="s">
        <v>1269</v>
      </c>
      <c r="B6" s="25" t="s">
        <v>1270</v>
      </c>
      <c r="C6" s="9" t="s">
        <v>1271</v>
      </c>
      <c r="D6" s="22" t="s">
        <v>1272</v>
      </c>
      <c r="E6" s="22" t="s">
        <v>40</v>
      </c>
      <c r="F6" s="22" t="s">
        <v>1273</v>
      </c>
      <c r="G6" s="22">
        <v>9564899149</v>
      </c>
      <c r="H6" s="22" t="s">
        <v>30</v>
      </c>
      <c r="I6" s="47" t="str">
        <f>LEFT(F6,12)</f>
        <v>CC-13   BSNS</v>
      </c>
      <c r="J6" s="47" t="str">
        <f>RIGHT(I6,3)</f>
        <v>SNS</v>
      </c>
      <c r="K6" s="47">
        <v>6.94</v>
      </c>
      <c r="L6" s="47">
        <f>K6*10</f>
        <v>69.400000000000006</v>
      </c>
    </row>
    <row r="7" spans="1:20" s="47" customFormat="1" ht="49.5" customHeight="1" x14ac:dyDescent="0.3">
      <c r="A7" s="9" t="s">
        <v>1274</v>
      </c>
      <c r="B7" s="25" t="s">
        <v>1275</v>
      </c>
      <c r="C7" s="9" t="s">
        <v>529</v>
      </c>
      <c r="D7" s="22" t="s">
        <v>1276</v>
      </c>
      <c r="E7" s="22" t="s">
        <v>40</v>
      </c>
      <c r="F7" s="22" t="s">
        <v>1277</v>
      </c>
      <c r="G7" s="22">
        <v>8759624572</v>
      </c>
      <c r="H7" s="22" t="s">
        <v>30</v>
      </c>
      <c r="I7" s="47" t="str">
        <f>LEFT(F7,12)</f>
        <v>CC-13   BSNS</v>
      </c>
      <c r="J7" s="47" t="str">
        <f>RIGHT(I7,3)</f>
        <v>SNS</v>
      </c>
      <c r="K7" s="47">
        <v>6.94</v>
      </c>
      <c r="L7" s="47">
        <f>K7*10</f>
        <v>69.400000000000006</v>
      </c>
    </row>
    <row r="8" spans="1:20" s="47" customFormat="1" ht="49.5" customHeight="1" x14ac:dyDescent="0.3">
      <c r="A8" s="9" t="s">
        <v>1278</v>
      </c>
      <c r="B8" s="25" t="s">
        <v>1279</v>
      </c>
      <c r="C8" s="9" t="s">
        <v>1280</v>
      </c>
      <c r="D8" s="22" t="s">
        <v>1281</v>
      </c>
      <c r="E8" s="22" t="s">
        <v>40</v>
      </c>
      <c r="F8" s="22" t="s">
        <v>1282</v>
      </c>
      <c r="G8" s="22">
        <v>7363845357</v>
      </c>
      <c r="H8" s="22" t="s">
        <v>30</v>
      </c>
      <c r="I8" s="47" t="str">
        <f>LEFT(F8,12)</f>
        <v>CC-13   BSNS</v>
      </c>
      <c r="J8" s="47" t="str">
        <f>RIGHT(I8,3)</f>
        <v>SNS</v>
      </c>
      <c r="K8" s="47">
        <v>7.14</v>
      </c>
      <c r="L8" s="47">
        <f>K8*10</f>
        <v>71.399999999999991</v>
      </c>
    </row>
    <row r="9" spans="1:20" s="47" customFormat="1" ht="49.5" customHeight="1" x14ac:dyDescent="0.3">
      <c r="A9" s="9" t="s">
        <v>1283</v>
      </c>
      <c r="B9" s="25" t="s">
        <v>1284</v>
      </c>
      <c r="C9" s="9" t="s">
        <v>1285</v>
      </c>
      <c r="D9" s="22" t="s">
        <v>1286</v>
      </c>
      <c r="E9" s="22" t="s">
        <v>40</v>
      </c>
      <c r="F9" s="22" t="s">
        <v>1282</v>
      </c>
      <c r="G9" s="22">
        <v>8167272267</v>
      </c>
      <c r="H9" s="22" t="s">
        <v>30</v>
      </c>
      <c r="I9" s="47" t="str">
        <f>LEFT(F9,12)</f>
        <v>CC-13   BSNS</v>
      </c>
      <c r="J9" s="47" t="str">
        <f>RIGHT(I9,3)</f>
        <v>SNS</v>
      </c>
      <c r="K9" s="47">
        <v>7.59</v>
      </c>
      <c r="L9" s="47">
        <f>K9*10</f>
        <v>75.900000000000006</v>
      </c>
    </row>
    <row r="10" spans="1:20" s="47" customFormat="1" ht="49.5" customHeight="1" x14ac:dyDescent="0.3">
      <c r="A10" s="9" t="s">
        <v>1287</v>
      </c>
      <c r="B10" s="25" t="s">
        <v>1288</v>
      </c>
      <c r="C10" s="9" t="s">
        <v>1289</v>
      </c>
      <c r="D10" s="22" t="s">
        <v>1290</v>
      </c>
      <c r="E10" s="22" t="s">
        <v>40</v>
      </c>
      <c r="F10" s="22" t="s">
        <v>1277</v>
      </c>
      <c r="G10" s="22">
        <v>7586021893</v>
      </c>
      <c r="H10" s="22" t="s">
        <v>30</v>
      </c>
      <c r="I10" s="47" t="str">
        <f>LEFT(F10,12)</f>
        <v>CC-13   BSNS</v>
      </c>
      <c r="J10" s="47" t="str">
        <f>RIGHT(I10,3)</f>
        <v>SNS</v>
      </c>
      <c r="K10" s="47">
        <v>7.99</v>
      </c>
      <c r="L10" s="47">
        <f>K10*10</f>
        <v>79.900000000000006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1"/>
  <sheetViews>
    <sheetView tabSelected="1" zoomScaleNormal="100" workbookViewId="0">
      <selection activeCell="M4" sqref="M4"/>
    </sheetView>
  </sheetViews>
  <sheetFormatPr defaultColWidth="11.5546875" defaultRowHeight="14.4" x14ac:dyDescent="0.3"/>
  <cols>
    <col min="6" max="9" width="11.5546875" hidden="1"/>
    <col min="12" max="12" width="15" customWidth="1"/>
    <col min="15" max="15" width="17.21875" customWidth="1"/>
    <col min="16" max="16" width="17.5546875" customWidth="1"/>
    <col min="17" max="17" width="14" customWidth="1"/>
    <col min="18" max="18" width="15.5546875" customWidth="1"/>
    <col min="19" max="19" width="13.33203125" customWidth="1"/>
    <col min="20" max="20" width="15.21875" customWidth="1"/>
  </cols>
  <sheetData>
    <row r="1" spans="1:20" ht="28.8" customHeigh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7"/>
      <c r="N1" s="12" t="s">
        <v>0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</row>
    <row r="2" spans="1:20" ht="26.4" customHeight="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8"/>
      <c r="N2" s="12" t="s">
        <v>7</v>
      </c>
      <c r="O2" s="12">
        <f>COUNTIFS(K1:K495, "&gt;=9.01", K1:K495, "&lt;=10")</f>
        <v>0</v>
      </c>
      <c r="P2" s="12">
        <f>COUNTIFS(K1:K495, "&gt;=8.01", K1:K495, "&lt;=9")</f>
        <v>12</v>
      </c>
      <c r="Q2" s="12">
        <f>COUNTIFS(K1:K495, "&gt;=7.01", K1:K495, "&lt;=8")</f>
        <v>4</v>
      </c>
      <c r="R2" s="12">
        <f>COUNTIFS(K1:K495, "&gt;=6.01", K1:K495, "&lt;=7")</f>
        <v>0</v>
      </c>
      <c r="S2" s="12">
        <f>COUNTIFS(K1:K495, "&gt;=5.01", K1:K495, "&lt;=6")</f>
        <v>0</v>
      </c>
      <c r="T2" s="12">
        <f>SUM(O2:S2)</f>
        <v>16</v>
      </c>
    </row>
    <row r="3" spans="1:20" ht="18.600000000000001" x14ac:dyDescent="0.4">
      <c r="A3" s="27" t="s">
        <v>1345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20" ht="18" x14ac:dyDescent="0.35">
      <c r="A4" s="30" t="s">
        <v>1346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20" s="12" customFormat="1" ht="28.8" x14ac:dyDescent="0.3">
      <c r="A5" s="50" t="s">
        <v>8</v>
      </c>
      <c r="B5" s="50" t="s">
        <v>9</v>
      </c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/>
      <c r="J5" s="50" t="s">
        <v>445</v>
      </c>
      <c r="K5" s="12" t="s">
        <v>16</v>
      </c>
      <c r="L5" s="12" t="s">
        <v>24</v>
      </c>
    </row>
    <row r="6" spans="1:20" s="47" customFormat="1" ht="49.5" customHeight="1" x14ac:dyDescent="0.3">
      <c r="A6" s="9" t="s">
        <v>1291</v>
      </c>
      <c r="B6" s="25" t="s">
        <v>1292</v>
      </c>
      <c r="C6" s="9" t="s">
        <v>1293</v>
      </c>
      <c r="D6" s="22" t="s">
        <v>1294</v>
      </c>
      <c r="E6" s="22" t="s">
        <v>40</v>
      </c>
      <c r="F6" s="22" t="s">
        <v>1295</v>
      </c>
      <c r="G6" s="22">
        <v>9932851347</v>
      </c>
      <c r="H6" s="22" t="s">
        <v>244</v>
      </c>
      <c r="I6" s="47" t="str">
        <f t="shared" ref="I6:I21" si="0">LEFT(F6,12)</f>
        <v>CC-13   BGEO</v>
      </c>
      <c r="J6" s="47" t="str">
        <f t="shared" ref="J6:J21" si="1">RIGHT(I6,3)</f>
        <v>GEO</v>
      </c>
      <c r="K6" s="47">
        <v>7.76</v>
      </c>
      <c r="L6" s="47">
        <f t="shared" ref="L6:L21" si="2">K6*10</f>
        <v>77.599999999999994</v>
      </c>
    </row>
    <row r="7" spans="1:20" s="47" customFormat="1" ht="49.5" customHeight="1" x14ac:dyDescent="0.3">
      <c r="A7" s="9" t="s">
        <v>1296</v>
      </c>
      <c r="B7" s="25" t="s">
        <v>1297</v>
      </c>
      <c r="C7" s="9" t="s">
        <v>849</v>
      </c>
      <c r="D7" s="22" t="s">
        <v>1298</v>
      </c>
      <c r="E7" s="22" t="s">
        <v>40</v>
      </c>
      <c r="F7" s="22" t="s">
        <v>1295</v>
      </c>
      <c r="G7" s="22">
        <v>8637346998</v>
      </c>
      <c r="H7" s="22" t="s">
        <v>244</v>
      </c>
      <c r="I7" s="47" t="str">
        <f t="shared" si="0"/>
        <v>CC-13   BGEO</v>
      </c>
      <c r="J7" s="47" t="str">
        <f t="shared" si="1"/>
        <v>GEO</v>
      </c>
      <c r="K7" s="47">
        <v>7.79</v>
      </c>
      <c r="L7" s="47">
        <f t="shared" si="2"/>
        <v>77.900000000000006</v>
      </c>
    </row>
    <row r="8" spans="1:20" s="47" customFormat="1" ht="49.5" customHeight="1" x14ac:dyDescent="0.3">
      <c r="A8" s="9" t="s">
        <v>1299</v>
      </c>
      <c r="B8" s="25" t="s">
        <v>1300</v>
      </c>
      <c r="C8" s="9" t="s">
        <v>1301</v>
      </c>
      <c r="D8" s="22" t="s">
        <v>1302</v>
      </c>
      <c r="E8" s="22" t="s">
        <v>21</v>
      </c>
      <c r="F8" s="22" t="s">
        <v>1295</v>
      </c>
      <c r="G8" s="22">
        <v>6294058257</v>
      </c>
      <c r="H8" s="22" t="s">
        <v>244</v>
      </c>
      <c r="I8" s="47" t="str">
        <f t="shared" si="0"/>
        <v>CC-13   BGEO</v>
      </c>
      <c r="J8" s="47" t="str">
        <f t="shared" si="1"/>
        <v>GEO</v>
      </c>
      <c r="K8" s="47">
        <v>7.92</v>
      </c>
      <c r="L8" s="47">
        <f t="shared" si="2"/>
        <v>79.2</v>
      </c>
    </row>
    <row r="9" spans="1:20" s="47" customFormat="1" ht="49.5" customHeight="1" x14ac:dyDescent="0.3">
      <c r="A9" s="9" t="s">
        <v>1303</v>
      </c>
      <c r="B9" s="25" t="s">
        <v>1304</v>
      </c>
      <c r="C9" s="9" t="s">
        <v>1305</v>
      </c>
      <c r="D9" s="22" t="s">
        <v>1306</v>
      </c>
      <c r="E9" s="22" t="s">
        <v>40</v>
      </c>
      <c r="F9" s="22" t="s">
        <v>1295</v>
      </c>
      <c r="G9" s="22">
        <v>8942042736</v>
      </c>
      <c r="H9" s="22" t="s">
        <v>244</v>
      </c>
      <c r="I9" s="47" t="str">
        <f t="shared" si="0"/>
        <v>CC-13   BGEO</v>
      </c>
      <c r="J9" s="47" t="str">
        <f t="shared" si="1"/>
        <v>GEO</v>
      </c>
      <c r="K9" s="47">
        <v>7.96</v>
      </c>
      <c r="L9" s="47">
        <f t="shared" si="2"/>
        <v>79.599999999999994</v>
      </c>
    </row>
    <row r="10" spans="1:20" s="47" customFormat="1" ht="49.5" customHeight="1" x14ac:dyDescent="0.3">
      <c r="A10" s="9" t="s">
        <v>1307</v>
      </c>
      <c r="B10" s="25" t="s">
        <v>1308</v>
      </c>
      <c r="C10" s="9" t="s">
        <v>868</v>
      </c>
      <c r="D10" s="22" t="s">
        <v>1309</v>
      </c>
      <c r="E10" s="22" t="s">
        <v>40</v>
      </c>
      <c r="F10" s="22" t="s">
        <v>1295</v>
      </c>
      <c r="G10" s="22">
        <v>7047081469</v>
      </c>
      <c r="H10" s="22" t="s">
        <v>244</v>
      </c>
      <c r="I10" s="47" t="str">
        <f t="shared" si="0"/>
        <v>CC-13   BGEO</v>
      </c>
      <c r="J10" s="47" t="str">
        <f t="shared" si="1"/>
        <v>GEO</v>
      </c>
      <c r="K10" s="47">
        <v>8.06</v>
      </c>
      <c r="L10" s="47">
        <f t="shared" si="2"/>
        <v>80.600000000000009</v>
      </c>
    </row>
    <row r="11" spans="1:20" s="47" customFormat="1" ht="49.5" customHeight="1" x14ac:dyDescent="0.3">
      <c r="A11" s="9" t="s">
        <v>1310</v>
      </c>
      <c r="B11" s="25" t="s">
        <v>1311</v>
      </c>
      <c r="C11" s="9" t="s">
        <v>1171</v>
      </c>
      <c r="D11" s="22" t="s">
        <v>1312</v>
      </c>
      <c r="E11" s="22" t="s">
        <v>21</v>
      </c>
      <c r="F11" s="22" t="s">
        <v>1295</v>
      </c>
      <c r="G11" s="22">
        <v>9475970689</v>
      </c>
      <c r="H11" s="22" t="s">
        <v>244</v>
      </c>
      <c r="I11" s="47" t="str">
        <f t="shared" si="0"/>
        <v>CC-13   BGEO</v>
      </c>
      <c r="J11" s="47" t="str">
        <f t="shared" si="1"/>
        <v>GEO</v>
      </c>
      <c r="K11" s="47">
        <v>8.07</v>
      </c>
      <c r="L11" s="47">
        <f t="shared" si="2"/>
        <v>80.7</v>
      </c>
    </row>
    <row r="12" spans="1:20" s="47" customFormat="1" ht="49.5" customHeight="1" x14ac:dyDescent="0.3">
      <c r="A12" s="9" t="s">
        <v>1313</v>
      </c>
      <c r="B12" s="25" t="s">
        <v>1314</v>
      </c>
      <c r="C12" s="9" t="s">
        <v>899</v>
      </c>
      <c r="D12" s="22" t="s">
        <v>1315</v>
      </c>
      <c r="E12" s="22" t="s">
        <v>21</v>
      </c>
      <c r="F12" s="22" t="s">
        <v>1295</v>
      </c>
      <c r="G12" s="22">
        <v>9800981753</v>
      </c>
      <c r="H12" s="22" t="s">
        <v>244</v>
      </c>
      <c r="I12" s="47" t="str">
        <f t="shared" si="0"/>
        <v>CC-13   BGEO</v>
      </c>
      <c r="J12" s="47" t="str">
        <f t="shared" si="1"/>
        <v>GEO</v>
      </c>
      <c r="K12" s="47">
        <v>8.08</v>
      </c>
      <c r="L12" s="47">
        <f t="shared" si="2"/>
        <v>80.8</v>
      </c>
    </row>
    <row r="13" spans="1:20" s="47" customFormat="1" ht="49.5" customHeight="1" x14ac:dyDescent="0.3">
      <c r="A13" s="9" t="s">
        <v>1316</v>
      </c>
      <c r="B13" s="25" t="s">
        <v>1317</v>
      </c>
      <c r="C13" s="9" t="s">
        <v>1318</v>
      </c>
      <c r="D13" s="22" t="s">
        <v>1319</v>
      </c>
      <c r="E13" s="22" t="s">
        <v>40</v>
      </c>
      <c r="F13" s="22" t="s">
        <v>1295</v>
      </c>
      <c r="G13" s="22">
        <v>7908084893</v>
      </c>
      <c r="H13" s="22" t="s">
        <v>244</v>
      </c>
      <c r="I13" s="47" t="str">
        <f t="shared" si="0"/>
        <v>CC-13   BGEO</v>
      </c>
      <c r="J13" s="47" t="str">
        <f t="shared" si="1"/>
        <v>GEO</v>
      </c>
      <c r="K13" s="47">
        <v>8.3000000000000007</v>
      </c>
      <c r="L13" s="47">
        <f t="shared" si="2"/>
        <v>83</v>
      </c>
    </row>
    <row r="14" spans="1:20" s="47" customFormat="1" ht="49.5" customHeight="1" x14ac:dyDescent="0.3">
      <c r="A14" s="9" t="s">
        <v>1320</v>
      </c>
      <c r="B14" s="25" t="s">
        <v>1321</v>
      </c>
      <c r="C14" s="9" t="s">
        <v>767</v>
      </c>
      <c r="D14" s="22" t="s">
        <v>1322</v>
      </c>
      <c r="E14" s="22" t="s">
        <v>21</v>
      </c>
      <c r="F14" s="22" t="s">
        <v>1295</v>
      </c>
      <c r="G14" s="22">
        <v>9679629199</v>
      </c>
      <c r="H14" s="22" t="s">
        <v>244</v>
      </c>
      <c r="I14" s="47" t="str">
        <f t="shared" si="0"/>
        <v>CC-13   BGEO</v>
      </c>
      <c r="J14" s="47" t="str">
        <f t="shared" si="1"/>
        <v>GEO</v>
      </c>
      <c r="K14" s="47">
        <v>8.31</v>
      </c>
      <c r="L14" s="47">
        <f t="shared" si="2"/>
        <v>83.100000000000009</v>
      </c>
    </row>
    <row r="15" spans="1:20" s="47" customFormat="1" ht="49.5" customHeight="1" x14ac:dyDescent="0.3">
      <c r="A15" s="9" t="s">
        <v>1323</v>
      </c>
      <c r="B15" s="25" t="s">
        <v>1324</v>
      </c>
      <c r="C15" s="9" t="s">
        <v>390</v>
      </c>
      <c r="D15" s="22" t="s">
        <v>1325</v>
      </c>
      <c r="E15" s="22" t="s">
        <v>40</v>
      </c>
      <c r="F15" s="22" t="s">
        <v>1295</v>
      </c>
      <c r="G15" s="22">
        <v>9635109121</v>
      </c>
      <c r="H15" s="22" t="s">
        <v>244</v>
      </c>
      <c r="I15" s="47" t="str">
        <f t="shared" si="0"/>
        <v>CC-13   BGEO</v>
      </c>
      <c r="J15" s="47" t="str">
        <f t="shared" si="1"/>
        <v>GEO</v>
      </c>
      <c r="K15" s="47">
        <v>8.31</v>
      </c>
      <c r="L15" s="47">
        <f t="shared" si="2"/>
        <v>83.100000000000009</v>
      </c>
    </row>
    <row r="16" spans="1:20" s="47" customFormat="1" ht="49.5" customHeight="1" x14ac:dyDescent="0.3">
      <c r="A16" s="9" t="s">
        <v>1326</v>
      </c>
      <c r="B16" s="25" t="s">
        <v>1327</v>
      </c>
      <c r="C16" s="9" t="s">
        <v>1328</v>
      </c>
      <c r="D16" s="22" t="s">
        <v>1329</v>
      </c>
      <c r="E16" s="22" t="s">
        <v>21</v>
      </c>
      <c r="F16" s="22" t="s">
        <v>1295</v>
      </c>
      <c r="G16" s="22">
        <v>6294003167</v>
      </c>
      <c r="H16" s="22" t="s">
        <v>244</v>
      </c>
      <c r="I16" s="47" t="str">
        <f t="shared" si="0"/>
        <v>CC-13   BGEO</v>
      </c>
      <c r="J16" s="47" t="str">
        <f t="shared" si="1"/>
        <v>GEO</v>
      </c>
      <c r="K16" s="47">
        <v>8.3699999999999992</v>
      </c>
      <c r="L16" s="47">
        <f t="shared" si="2"/>
        <v>83.699999999999989</v>
      </c>
    </row>
    <row r="17" spans="1:12" s="47" customFormat="1" ht="49.5" customHeight="1" x14ac:dyDescent="0.3">
      <c r="A17" s="9" t="s">
        <v>1330</v>
      </c>
      <c r="B17" s="25" t="s">
        <v>1331</v>
      </c>
      <c r="C17" s="9" t="s">
        <v>354</v>
      </c>
      <c r="D17" s="22" t="s">
        <v>1332</v>
      </c>
      <c r="E17" s="22" t="s">
        <v>21</v>
      </c>
      <c r="F17" s="22" t="s">
        <v>1295</v>
      </c>
      <c r="G17" s="22">
        <v>6295610277</v>
      </c>
      <c r="H17" s="22" t="s">
        <v>244</v>
      </c>
      <c r="I17" s="47" t="str">
        <f t="shared" si="0"/>
        <v>CC-13   BGEO</v>
      </c>
      <c r="J17" s="47" t="str">
        <f t="shared" si="1"/>
        <v>GEO</v>
      </c>
      <c r="K17" s="47">
        <v>8.3800000000000008</v>
      </c>
      <c r="L17" s="47">
        <f t="shared" si="2"/>
        <v>83.800000000000011</v>
      </c>
    </row>
    <row r="18" spans="1:12" s="47" customFormat="1" ht="49.5" customHeight="1" x14ac:dyDescent="0.3">
      <c r="A18" s="9" t="s">
        <v>1333</v>
      </c>
      <c r="B18" s="25" t="s">
        <v>1334</v>
      </c>
      <c r="C18" s="9" t="s">
        <v>390</v>
      </c>
      <c r="D18" s="22" t="s">
        <v>1335</v>
      </c>
      <c r="E18" s="22" t="s">
        <v>21</v>
      </c>
      <c r="F18" s="22" t="s">
        <v>1295</v>
      </c>
      <c r="G18" s="22">
        <v>9647609600</v>
      </c>
      <c r="H18" s="22" t="s">
        <v>244</v>
      </c>
      <c r="I18" s="47" t="str">
        <f t="shared" si="0"/>
        <v>CC-13   BGEO</v>
      </c>
      <c r="J18" s="47" t="str">
        <f t="shared" si="1"/>
        <v>GEO</v>
      </c>
      <c r="K18" s="47">
        <v>8.52</v>
      </c>
      <c r="L18" s="47">
        <f t="shared" si="2"/>
        <v>85.199999999999989</v>
      </c>
    </row>
    <row r="19" spans="1:12" s="47" customFormat="1" ht="49.5" customHeight="1" x14ac:dyDescent="0.3">
      <c r="A19" s="9" t="s">
        <v>1336</v>
      </c>
      <c r="B19" s="25" t="s">
        <v>1337</v>
      </c>
      <c r="C19" s="9" t="s">
        <v>196</v>
      </c>
      <c r="D19" s="22" t="s">
        <v>1338</v>
      </c>
      <c r="E19" s="22" t="s">
        <v>40</v>
      </c>
      <c r="F19" s="22" t="s">
        <v>1295</v>
      </c>
      <c r="G19" s="22">
        <v>8116737442</v>
      </c>
      <c r="H19" s="22" t="s">
        <v>244</v>
      </c>
      <c r="I19" s="47" t="str">
        <f t="shared" si="0"/>
        <v>CC-13   BGEO</v>
      </c>
      <c r="J19" s="47" t="str">
        <f t="shared" si="1"/>
        <v>GEO</v>
      </c>
      <c r="K19" s="47">
        <v>8.5399999999999991</v>
      </c>
      <c r="L19" s="47">
        <f t="shared" si="2"/>
        <v>85.399999999999991</v>
      </c>
    </row>
    <row r="20" spans="1:12" s="47" customFormat="1" ht="49.5" customHeight="1" x14ac:dyDescent="0.3">
      <c r="A20" s="9" t="s">
        <v>1339</v>
      </c>
      <c r="B20" s="25" t="s">
        <v>1340</v>
      </c>
      <c r="C20" s="9" t="s">
        <v>147</v>
      </c>
      <c r="D20" s="22" t="s">
        <v>1341</v>
      </c>
      <c r="E20" s="22" t="s">
        <v>21</v>
      </c>
      <c r="F20" s="22" t="s">
        <v>1295</v>
      </c>
      <c r="G20" s="22">
        <v>9593691028</v>
      </c>
      <c r="H20" s="22" t="s">
        <v>244</v>
      </c>
      <c r="I20" s="47" t="str">
        <f t="shared" si="0"/>
        <v>CC-13   BGEO</v>
      </c>
      <c r="J20" s="47" t="str">
        <f t="shared" si="1"/>
        <v>GEO</v>
      </c>
      <c r="K20" s="47">
        <v>8.61</v>
      </c>
      <c r="L20" s="47">
        <f t="shared" si="2"/>
        <v>86.1</v>
      </c>
    </row>
    <row r="21" spans="1:12" s="47" customFormat="1" ht="49.5" customHeight="1" x14ac:dyDescent="0.3">
      <c r="A21" s="9" t="s">
        <v>1342</v>
      </c>
      <c r="B21" s="25" t="s">
        <v>1343</v>
      </c>
      <c r="C21" s="9" t="s">
        <v>574</v>
      </c>
      <c r="D21" s="22" t="s">
        <v>1344</v>
      </c>
      <c r="E21" s="22" t="s">
        <v>40</v>
      </c>
      <c r="F21" s="22" t="s">
        <v>1295</v>
      </c>
      <c r="G21" s="22">
        <v>9144634794</v>
      </c>
      <c r="H21" s="22" t="s">
        <v>244</v>
      </c>
      <c r="I21" s="47" t="str">
        <f t="shared" si="0"/>
        <v>CC-13   BGEO</v>
      </c>
      <c r="J21" s="47" t="str">
        <f t="shared" si="1"/>
        <v>GEO</v>
      </c>
      <c r="K21" s="47">
        <v>8.7200000000000006</v>
      </c>
      <c r="L21" s="47">
        <f t="shared" si="2"/>
        <v>87.2</v>
      </c>
    </row>
  </sheetData>
  <mergeCells count="2">
    <mergeCell ref="A4:K4"/>
    <mergeCell ref="A3:K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BSC PROGRAM</vt:lpstr>
      <vt:lpstr>BA PROGRAM</vt:lpstr>
      <vt:lpstr>math</vt:lpstr>
      <vt:lpstr>physics</vt:lpstr>
      <vt:lpstr>chemistry</vt:lpstr>
      <vt:lpstr>botany</vt:lpstr>
      <vt:lpstr>zoology</vt:lpstr>
      <vt:lpstr>bengali</vt:lpstr>
      <vt:lpstr>english</vt:lpstr>
      <vt:lpstr>history</vt:lpstr>
      <vt:lpstr>philosophy</vt:lpstr>
      <vt:lpstr>sanskrit</vt:lpstr>
      <vt:lpstr>geography</vt:lpstr>
      <vt:lpstr>'BA PROGRAM'!Print_Titles</vt:lpstr>
      <vt:lpstr>'BSC PROGRAM'!Print_Titles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amcollegenaac@gmail.com</dc:creator>
  <cp:keywords/>
  <dc:description/>
  <cp:lastModifiedBy>amcollegenaac@gmail.com</cp:lastModifiedBy>
  <cp:revision>36</cp:revision>
  <dcterms:created xsi:type="dcterms:W3CDTF">2021-07-08T10:03:09Z</dcterms:created>
  <dcterms:modified xsi:type="dcterms:W3CDTF">2024-04-27T04:09:59Z</dcterms:modified>
  <cp:category/>
  <dc:language>en-IN</dc:language>
</cp:coreProperties>
</file>